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ocuments\Canal Fran\SoporteYouTubeInglésFácil\CURSO\PRINCIPIANTES\"/>
    </mc:Choice>
  </mc:AlternateContent>
  <xr:revisionPtr revIDLastSave="0" documentId="13_ncr:1_{3C2DCCC8-8089-40CE-94B9-AE0262EAC1C6}" xr6:coauthVersionLast="43" xr6:coauthVersionMax="43" xr10:uidLastSave="{00000000-0000-0000-0000-000000000000}"/>
  <bookViews>
    <workbookView xWindow="-120" yWindow="-120" windowWidth="20730" windowHeight="11160" xr2:uid="{681EF113-ECA0-45CC-B05F-30A435455FAA}"/>
  </bookViews>
  <sheets>
    <sheet name="Lección 6" sheetId="1" r:id="rId1"/>
    <sheet name="Resultados6" sheetId="2" r:id="rId2"/>
    <sheet name="Lección 7" sheetId="3" r:id="rId3"/>
    <sheet name="Resultados7" sheetId="4" r:id="rId4"/>
    <sheet name="Lección 8" sheetId="5" r:id="rId5"/>
    <sheet name="Resultados8" sheetId="6" r:id="rId6"/>
    <sheet name="Lección 9" sheetId="7" r:id="rId7"/>
    <sheet name="Resultados9" sheetId="8" r:id="rId8"/>
    <sheet name="Lección 10" sheetId="9" r:id="rId9"/>
    <sheet name="Resultados10" sheetId="10" r:id="rId10"/>
  </sheets>
  <definedNames>
    <definedName name="_xlnm.Print_Area" localSheetId="8">'Lección 10'!$A$1:$P$55</definedName>
    <definedName name="_xlnm.Print_Area" localSheetId="0">'Lección 6'!$A$1:$H$67</definedName>
    <definedName name="_xlnm.Print_Area" localSheetId="2">'Lección 7'!$A$1:$P$70</definedName>
    <definedName name="_xlnm.Print_Area" localSheetId="4">'Lección 8'!$A$1:$O$68</definedName>
    <definedName name="_xlnm.Print_Area" localSheetId="6">'Lección 9'!$A$1:$O$58</definedName>
    <definedName name="_xlnm.Print_Area" localSheetId="9">Resultados10!$A$1:$P$55</definedName>
    <definedName name="_xlnm.Print_Area" localSheetId="1">Resultados6!$A$1:$H$67</definedName>
    <definedName name="_xlnm.Print_Area" localSheetId="3">Resultados7!$A$1:$P$70</definedName>
    <definedName name="_xlnm.Print_Area" localSheetId="5">Resultados8!$A$1:$O$68</definedName>
    <definedName name="_xlnm.Print_Area" localSheetId="7">Resultados9!$A$1:$O$58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8" i="10" l="1"/>
  <c r="J44" i="10"/>
  <c r="F40" i="10"/>
  <c r="J36" i="10"/>
  <c r="F32" i="10"/>
  <c r="J28" i="10"/>
  <c r="F24" i="10"/>
  <c r="F20" i="10"/>
  <c r="F48" i="9"/>
  <c r="J44" i="9"/>
  <c r="F40" i="9"/>
  <c r="J36" i="9"/>
  <c r="F32" i="9"/>
  <c r="J28" i="9"/>
  <c r="F24" i="9"/>
  <c r="F20" i="9"/>
  <c r="J16" i="9"/>
  <c r="C48" i="7" l="1"/>
  <c r="C45" i="7"/>
  <c r="C42" i="7"/>
  <c r="C39" i="7"/>
  <c r="C36" i="7"/>
  <c r="H57" i="5" l="1"/>
  <c r="H54" i="5"/>
  <c r="H51" i="5"/>
  <c r="H48" i="5"/>
  <c r="H45" i="5"/>
  <c r="B63" i="3" l="1"/>
  <c r="B59" i="3"/>
  <c r="B54" i="3"/>
  <c r="B49" i="3"/>
  <c r="B45" i="3"/>
  <c r="B41" i="3"/>
  <c r="B37" i="3"/>
  <c r="B33" i="3"/>
  <c r="B29" i="3"/>
  <c r="B25" i="3"/>
  <c r="H55" i="2" l="1"/>
  <c r="H54" i="2"/>
  <c r="H53" i="2"/>
  <c r="H52" i="2"/>
  <c r="H51" i="2"/>
  <c r="E37" i="2"/>
  <c r="E35" i="2"/>
  <c r="E33" i="2"/>
  <c r="E31" i="2"/>
  <c r="E29" i="2"/>
  <c r="E27" i="2"/>
  <c r="E25" i="2"/>
  <c r="E23" i="2"/>
  <c r="E21" i="2"/>
  <c r="E19" i="2"/>
  <c r="H55" i="1"/>
  <c r="H54" i="1"/>
  <c r="H53" i="1"/>
  <c r="H52" i="1"/>
  <c r="H51" i="1"/>
  <c r="E37" i="1"/>
  <c r="E35" i="1"/>
  <c r="E33" i="1"/>
  <c r="E31" i="1"/>
  <c r="E29" i="1"/>
  <c r="E27" i="1"/>
  <c r="E25" i="1"/>
  <c r="E23" i="1"/>
  <c r="E21" i="1"/>
  <c r="E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E18" authorId="0" shapeId="0" xr:uid="{069FD060-04CE-406B-9AB0-674F484A9E89}">
      <text>
        <r>
          <rPr>
            <b/>
            <sz val="9"/>
            <color indexed="81"/>
            <rFont val="Lato"/>
            <family val="2"/>
          </rPr>
          <t>Para resolver la guía, sitúa el cursor en las partes sombreadas de gris.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E18" authorId="0" shapeId="0" xr:uid="{668DF102-C04A-46A0-BDC1-3AFCFBCF74D0}">
      <text>
        <r>
          <rPr>
            <b/>
            <sz val="9"/>
            <color indexed="81"/>
            <rFont val="Lato"/>
            <family val="2"/>
          </rPr>
          <t>Para resolver la guía, sitúa el cursor en las partes sombreadas de gris.</t>
        </r>
      </text>
    </comment>
  </commentList>
</comments>
</file>

<file path=xl/sharedStrings.xml><?xml version="1.0" encoding="utf-8"?>
<sst xmlns="http://schemas.openxmlformats.org/spreadsheetml/2006/main" count="311" uniqueCount="167">
  <si>
    <t>LECCIÓN 6 – TO BE FORMA CORTA Y TO BE FORMA NEGATIVA - PRESENTE</t>
  </si>
  <si>
    <r>
      <rPr>
        <b/>
        <sz val="10.5"/>
        <color theme="1"/>
        <rFont val="Calibri"/>
        <family val="2"/>
        <scheme val="minor"/>
      </rPr>
      <t>1)</t>
    </r>
    <r>
      <rPr>
        <sz val="10.5"/>
        <color theme="1"/>
        <rFont val="Calibri"/>
        <family val="2"/>
        <scheme val="minor"/>
      </rPr>
      <t xml:space="preserve"> Teniendo en cuenta el video de la lección 6, utiliza la forma corta del verbo to be, sea afirmativa o negativa, para los siguientes enunciados. Mira el ejemplo para que puedas desarrollarlo correctamente.</t>
    </r>
  </si>
  <si>
    <t>EXAMPLE:</t>
  </si>
  <si>
    <t>Forma larga</t>
  </si>
  <si>
    <t>Forma corta</t>
  </si>
  <si>
    <t>·         Leo is in the house</t>
  </si>
  <si>
    <t>·         Leo´s in the house.</t>
  </si>
  <si>
    <t>·         Leo is not in the house</t>
  </si>
  <si>
    <t>·         Leo isn´t in the house</t>
  </si>
  <si>
    <t>LONG FORM</t>
  </si>
  <si>
    <t>SHORT FORM</t>
  </si>
  <si>
    <t>They are eating apples</t>
  </si>
  <si>
    <t>The sun is shining</t>
  </si>
  <si>
    <t xml:space="preserve"> Luis is not at the beach with his family</t>
  </si>
  <si>
    <t>I am working today</t>
  </si>
  <si>
    <t>Mayte is not sleeping, she is studying</t>
  </si>
  <si>
    <t>We are reading a book on the bed</t>
  </si>
  <si>
    <t>You are not fixing the car, you are resting</t>
  </si>
  <si>
    <t>Edwin is in the living room on the sofa</t>
  </si>
  <si>
    <t>They are not running, they are walking</t>
  </si>
  <si>
    <t>I am not sad, I am happy today</t>
  </si>
  <si>
    <r>
      <rPr>
        <b/>
        <sz val="10.5"/>
        <color theme="1"/>
        <rFont val="Calibri"/>
        <family val="2"/>
        <scheme val="minor"/>
      </rPr>
      <t>2)</t>
    </r>
    <r>
      <rPr>
        <sz val="10.5"/>
        <color theme="1"/>
        <rFont val="Calibri"/>
        <family val="2"/>
        <scheme val="minor"/>
      </rPr>
      <t xml:space="preserve"> Lee el siguiente  texto y responde TRUE OR FALSE – T PARA VERDADERO Y F PARA FALSO.</t>
    </r>
  </si>
  <si>
    <t xml:space="preserve">
</t>
  </si>
  <si>
    <t>Statement</t>
  </si>
  <si>
    <t>True of False</t>
  </si>
  <si>
    <r>
      <rPr>
        <b/>
        <sz val="10.5"/>
        <color theme="1"/>
        <rFont val="Calibri"/>
        <family val="2"/>
        <scheme val="minor"/>
      </rPr>
      <t>1.</t>
    </r>
    <r>
      <rPr>
        <sz val="10.5"/>
        <color theme="1"/>
        <rFont val="Calibri"/>
        <family val="2"/>
        <scheme val="minor"/>
      </rPr>
      <t xml:space="preserve"> Jhon is not at home today</t>
    </r>
  </si>
  <si>
    <r>
      <rPr>
        <b/>
        <sz val="10.5"/>
        <color theme="1"/>
        <rFont val="Calibri"/>
        <family val="2"/>
        <scheme val="minor"/>
      </rPr>
      <t>2.</t>
    </r>
    <r>
      <rPr>
        <sz val="10.5"/>
        <color theme="1"/>
        <rFont val="Calibri"/>
        <family val="2"/>
        <scheme val="minor"/>
      </rPr>
      <t xml:space="preserve"> Dora is in the garden watering the plants and planting flowers</t>
    </r>
  </si>
  <si>
    <r>
      <rPr>
        <b/>
        <sz val="10.5"/>
        <color theme="1"/>
        <rFont val="Calibri"/>
        <family val="2"/>
        <scheme val="minor"/>
      </rPr>
      <t>3.</t>
    </r>
    <r>
      <rPr>
        <sz val="10.5"/>
        <color theme="1"/>
        <rFont val="Calibri"/>
        <family val="2"/>
        <scheme val="minor"/>
      </rPr>
      <t xml:space="preserve"> Amanda and Luisa are not in the attic, they´re in the kitchen</t>
    </r>
  </si>
  <si>
    <r>
      <rPr>
        <b/>
        <sz val="10.5"/>
        <color theme="1"/>
        <rFont val="Calibri"/>
        <family val="2"/>
        <scheme val="minor"/>
      </rPr>
      <t>4.</t>
    </r>
    <r>
      <rPr>
        <sz val="10.5"/>
        <color theme="1"/>
        <rFont val="Calibri"/>
        <family val="2"/>
        <scheme val="minor"/>
      </rPr>
      <t xml:space="preserve"> Luisa is reading a book with a friend</t>
    </r>
  </si>
  <si>
    <r>
      <rPr>
        <b/>
        <sz val="10.5"/>
        <color theme="1"/>
        <rFont val="Calibri"/>
        <family val="2"/>
        <scheme val="minor"/>
      </rPr>
      <t>5.</t>
    </r>
    <r>
      <rPr>
        <sz val="10.5"/>
        <color theme="1"/>
        <rFont val="Calibri"/>
        <family val="2"/>
        <scheme val="minor"/>
      </rPr>
      <t xml:space="preserve"> The dog and the cat are playing in the backyard</t>
    </r>
  </si>
  <si>
    <t>Vocabulario de ayuda:</t>
  </si>
  <si>
    <t>Every</t>
  </si>
  <si>
    <t>Cada</t>
  </si>
  <si>
    <t>Thing(s)</t>
  </si>
  <si>
    <t>Cosa-Cosas</t>
  </si>
  <si>
    <t>Paint</t>
  </si>
  <si>
    <t>Pintar</t>
  </si>
  <si>
    <t>Breakfast</t>
  </si>
  <si>
    <t>Desayuno</t>
  </si>
  <si>
    <t>Cards</t>
  </si>
  <si>
    <t>Cartas-Tarjetas</t>
  </si>
  <si>
    <t>Member</t>
  </si>
  <si>
    <t>Miembro-Integrante</t>
  </si>
  <si>
    <t>Water</t>
  </si>
  <si>
    <t>Agua-Regar (Verb)</t>
  </si>
  <si>
    <t>Plant</t>
  </si>
  <si>
    <t>Sembrar-Plantar</t>
  </si>
  <si>
    <r>
      <t xml:space="preserve">Escribe en la siguiente celda, la palabra </t>
    </r>
    <r>
      <rPr>
        <b/>
        <sz val="9"/>
        <color rgb="FFFF0000"/>
        <rFont val="Calibri"/>
        <family val="2"/>
        <scheme val="minor"/>
      </rPr>
      <t>"</t>
    </r>
    <r>
      <rPr>
        <b/>
        <u/>
        <sz val="9"/>
        <color rgb="FFFF0000"/>
        <rFont val="Calibri"/>
        <family val="2"/>
        <scheme val="minor"/>
      </rPr>
      <t>mostrar</t>
    </r>
    <r>
      <rPr>
        <b/>
        <sz val="9"/>
        <color rgb="FFFF0000"/>
        <rFont val="Calibri"/>
        <family val="2"/>
        <scheme val="minor"/>
      </rPr>
      <t>"</t>
    </r>
    <r>
      <rPr>
        <b/>
        <sz val="9"/>
        <color theme="1"/>
        <rFont val="Calibri"/>
        <family val="2"/>
        <scheme val="minor"/>
      </rPr>
      <t xml:space="preserve"> para ver los resultados &gt;&gt;</t>
    </r>
  </si>
  <si>
    <r>
      <t>Si estás en un dispositivo movil puedes ver los resultados en la hoja "</t>
    </r>
    <r>
      <rPr>
        <b/>
        <u/>
        <sz val="9"/>
        <color rgb="FFFF0000"/>
        <rFont val="Calibri"/>
        <family val="2"/>
        <scheme val="minor"/>
      </rPr>
      <t>Resultados</t>
    </r>
    <r>
      <rPr>
        <sz val="9"/>
        <color rgb="FFFF0000"/>
        <rFont val="Calibri"/>
        <family val="2"/>
        <scheme val="minor"/>
      </rPr>
      <t>"</t>
    </r>
  </si>
  <si>
    <t xml:space="preserve"> </t>
  </si>
  <si>
    <t>They’re eating apples</t>
  </si>
  <si>
    <t>The sun’s shining</t>
  </si>
  <si>
    <t>Luis isn’t at the beach with his family</t>
  </si>
  <si>
    <t>I’m working today</t>
  </si>
  <si>
    <t>Mayte isn’t sleeping, she’s studying</t>
  </si>
  <si>
    <t>We’re reading a book on the bed</t>
  </si>
  <si>
    <t>You’re not/ you aren’t fixing the car, you’re resting</t>
  </si>
  <si>
    <t>Edwin’s in the living room on the sofa</t>
  </si>
  <si>
    <t>They’re not / they aren’t running, they’re walking</t>
  </si>
  <si>
    <t>I’m not sad, i’m happy today</t>
  </si>
  <si>
    <t>False</t>
  </si>
  <si>
    <t>True</t>
  </si>
  <si>
    <t>Contenido GRATUITO en: www.pacho8a.com</t>
  </si>
  <si>
    <t>LECCIÓN 7 – USO DE WHO, WHY Y BECAUSE CON EL VERBO TO BE EN PRESENTE</t>
  </si>
  <si>
    <r>
      <rPr>
        <b/>
        <sz val="10.5"/>
        <color theme="1"/>
        <rFont val="Calibri"/>
        <family val="2"/>
        <scheme val="minor"/>
      </rPr>
      <t>1)</t>
    </r>
    <r>
      <rPr>
        <sz val="10.5"/>
        <color theme="1"/>
        <rFont val="Calibri"/>
        <family val="2"/>
        <scheme val="minor"/>
      </rPr>
      <t xml:space="preserve"> Lee el siguiente texto (texto de la lección anterior) y responde las preguntas. En esta práctica encontrarás una combinación de preguntas de WH: WHAT – WHERE – WHO – WHY. Estarás en capacidad de responder cada una de ellas sin dificultades mayores. Muchos éxitos</t>
    </r>
  </si>
  <si>
    <r>
      <rPr>
        <b/>
        <sz val="10.5"/>
        <color theme="1"/>
        <rFont val="Calibri"/>
        <family val="2"/>
        <scheme val="minor"/>
      </rPr>
      <t>2)</t>
    </r>
    <r>
      <rPr>
        <sz val="10.5"/>
        <color theme="1"/>
        <rFont val="Calibri"/>
        <family val="2"/>
        <scheme val="minor"/>
      </rPr>
      <t xml:space="preserve"> Responde las siguientes preguntas del texto. Utiliza BECAUSE cuando sea posible.</t>
    </r>
  </si>
  <si>
    <t>Who’s in the kitchen?</t>
  </si>
  <si>
    <t>Are Amanda and Luisa in the kitchen? Use Because</t>
  </si>
  <si>
    <t>What’s the dog doing?</t>
  </si>
  <si>
    <t>Is John studying French? Use Because</t>
  </si>
  <si>
    <t>What are Mario and Manuel fixing?</t>
  </si>
  <si>
    <t>Who’s Manuel?</t>
  </si>
  <si>
    <t>Is Ana preparing the lunch? Use Because</t>
  </si>
  <si>
    <t>What’s the grandmother doing in the garden?</t>
  </si>
  <si>
    <t>Is John at the school today? Use Because</t>
  </si>
  <si>
    <t>Who are fixing the car?</t>
  </si>
  <si>
    <t>Escribe aquí la palabra "mostrar" para ver los resultados &gt;&gt;</t>
  </si>
  <si>
    <r>
      <t>Si estás en un dispositivo movil puedes ver los resultados en la hoja "</t>
    </r>
    <r>
      <rPr>
        <b/>
        <sz val="9"/>
        <color rgb="FFFF0000"/>
        <rFont val="Calibri"/>
        <family val="2"/>
        <scheme val="minor"/>
      </rPr>
      <t>Resultados</t>
    </r>
    <r>
      <rPr>
        <sz val="9"/>
        <color rgb="FFFF0000"/>
        <rFont val="Calibri"/>
        <family val="2"/>
        <scheme val="minor"/>
      </rPr>
      <t>" - Pág 2</t>
    </r>
  </si>
  <si>
    <t>Ana is in the kitchen – His mother Ana is in the kitchen – John’s mother is in the kitchen.</t>
  </si>
  <si>
    <t>No, because they are in the attic – No, because Amanda and Luisa are in the attic.</t>
  </si>
  <si>
    <t>The dog is playing with the cat in the backyard – It’s playing with the cat.</t>
  </si>
  <si>
    <t>No, because John is studying English – No, because he is studying English.</t>
  </si>
  <si>
    <t>They’re fixing the car – Mario and Manuel are fixing the car.</t>
  </si>
  <si>
    <t>Manuel is the grandfather of John – He is John’s grandfather – The grandfather.</t>
  </si>
  <si>
    <t>No, because Ana is preparing the breakfast – No, she’s preparing breakfast.</t>
  </si>
  <si>
    <t>She’s watering the plants and planting flowers – The granmother is watering the plants and planting flowers.</t>
  </si>
  <si>
    <t>No, because John is in his house today – No, because he’s in his house today.</t>
  </si>
  <si>
    <t>Mario and Manuel are fixing the car – His father Mario and his grandfather Manuel.</t>
  </si>
  <si>
    <t>LECCIÓN 8 – A VS AN / THERE IS – THERE ARE (AFIRMATIVA, NEGATIVA E TERROGATIVA)</t>
  </si>
  <si>
    <r>
      <rPr>
        <b/>
        <sz val="10.5"/>
        <color theme="1"/>
        <rFont val="Calibri"/>
        <family val="2"/>
        <scheme val="minor"/>
      </rPr>
      <t>1)</t>
    </r>
    <r>
      <rPr>
        <sz val="10.5"/>
        <color theme="1"/>
        <rFont val="Calibri"/>
        <family val="2"/>
        <scheme val="minor"/>
      </rPr>
      <t xml:space="preserve"> Escribe en inglés el siguiente texto guía. Vamos a sobre-utilizar el uso de "HAY" para la práctica. Responde las preguntas propuestas. Utiliza "</t>
    </r>
    <r>
      <rPr>
        <b/>
        <u/>
        <sz val="10.5"/>
        <color theme="1"/>
        <rFont val="Calibri"/>
        <family val="2"/>
        <scheme val="minor"/>
      </rPr>
      <t>because</t>
    </r>
    <r>
      <rPr>
        <sz val="10.5"/>
        <color theme="1"/>
        <rFont val="Calibri"/>
        <family val="2"/>
        <scheme val="minor"/>
      </rPr>
      <t>" para las respuestas negativas.</t>
    </r>
  </si>
  <si>
    <t>MI CASA</t>
  </si>
  <si>
    <t>In my house, in the living room there are many things. There’s a clock on the wall. There’s a chair at the table, on the table there’s a book, there’s a lamp and there’s a vase. In the vase there are five / 5 flowers. In the living room there’s a sofa, on the sofa there are two / 2 cushions and at the sofa there’s a cat. On the floor there’s a ball and there’s a carpet.</t>
  </si>
  <si>
    <t>Are there 2 cats in the house?</t>
  </si>
  <si>
    <t>Is there a ball on the floor?</t>
  </si>
  <si>
    <t>Are there 4 flowers in the vase?</t>
  </si>
  <si>
    <t>Is there a cat at the sofa?</t>
  </si>
  <si>
    <t>Are there 2 clocks on the wall?</t>
  </si>
  <si>
    <t>VOCABULARIO DE AYUDA</t>
  </si>
  <si>
    <t>Cosas: Things</t>
  </si>
  <si>
    <t>Reloj: Clock</t>
  </si>
  <si>
    <t>Pared: Wall</t>
  </si>
  <si>
    <t>Silla:Chair</t>
  </si>
  <si>
    <t>Lámpara: Lamp</t>
  </si>
  <si>
    <t>Florero:Vase</t>
  </si>
  <si>
    <t>Pelota: Ball</t>
  </si>
  <si>
    <t>Alfombra: Carpet</t>
  </si>
  <si>
    <t>Piso: Floor</t>
  </si>
  <si>
    <t>Libro: Book</t>
  </si>
  <si>
    <t>Flores: Flowers</t>
  </si>
  <si>
    <t>Muchas: Many</t>
  </si>
  <si>
    <t>Cojines: Cushions</t>
  </si>
  <si>
    <t>Gato: Cat</t>
  </si>
  <si>
    <t>No, because there is one cat.</t>
  </si>
  <si>
    <t>Yes, there is.</t>
  </si>
  <si>
    <t>No, because there are five flowers.</t>
  </si>
  <si>
    <t>Yes, there's one cat at the sofa.</t>
  </si>
  <si>
    <t>No, because there is one clock.</t>
  </si>
  <si>
    <t>LECCIÓN 9 – ADJETIVOS CALIFICATIVOS EN INGLÉS</t>
  </si>
  <si>
    <t xml:space="preserve">El siguiente texto pretende describir detalladamente la imagen de la lección 8. 
Te invito que veas como puedes describir ese espacio con todas estas 9 lecciones que llevamos. 
Si has seguido el curso detalladamente, estarías en capacidad de escribir todo el siguiente texto. Espero que te sorprendas. Te invito a que realices la siguiente traducción del español al inglés.
</t>
  </si>
  <si>
    <t>DESCRIBIENDO EL COMEDOR Y LA SALA</t>
  </si>
  <si>
    <t xml:space="preserve">In the dining room there’s a silver chair. There’s an old table. On the table there are 3 objects. There’s a blue book, there’s a yellow lamp, and there’s a new vase. In the vase there are three beautiful flowers. On the floor there’s a red ball and on the wall there’s a white clock. In the living room there’s an old sofa.  </t>
  </si>
  <si>
    <t>1.</t>
  </si>
  <si>
    <t>There’s a white cat in the living room.</t>
  </si>
  <si>
    <t>2.</t>
  </si>
  <si>
    <t>There aren’t red balls in the living room.</t>
  </si>
  <si>
    <t>3.</t>
  </si>
  <si>
    <t>There’s a silver chair in the dining room.</t>
  </si>
  <si>
    <t>4.</t>
  </si>
  <si>
    <t>There’s one cushion on the sofa.</t>
  </si>
  <si>
    <t>5.</t>
  </si>
  <si>
    <r>
      <t>On the wall there’s a clock. The clock is white</t>
    </r>
    <r>
      <rPr>
        <sz val="11"/>
        <color theme="1"/>
        <rFont val="Calibri"/>
        <family val="2"/>
        <scheme val="minor"/>
      </rPr>
      <t>.</t>
    </r>
  </si>
  <si>
    <t>Plateada: Silver</t>
  </si>
  <si>
    <t>Viejo: Old</t>
  </si>
  <si>
    <t>Objetos: Objects</t>
  </si>
  <si>
    <t>Azul: Blue</t>
  </si>
  <si>
    <t>Amarilla: Yellow</t>
  </si>
  <si>
    <t>Nuevo: New</t>
  </si>
  <si>
    <t>Rojo: Red</t>
  </si>
  <si>
    <t>Blanco: White</t>
  </si>
  <si>
    <t>Negro: Black</t>
  </si>
  <si>
    <t>Dusty: Empolvada / Polvorienta</t>
  </si>
  <si>
    <t>Hermoso: Beautiful</t>
  </si>
  <si>
    <r>
      <t>Si estás en un dispositivo movil puedes ver los resultados en la hoja "</t>
    </r>
    <r>
      <rPr>
        <b/>
        <sz val="8"/>
        <color rgb="FFFF0000"/>
        <rFont val="Calibri"/>
        <family val="2"/>
        <scheme val="minor"/>
      </rPr>
      <t>Resultados</t>
    </r>
    <r>
      <rPr>
        <sz val="8"/>
        <color rgb="FFFF0000"/>
        <rFont val="Calibri"/>
        <family val="2"/>
        <scheme val="minor"/>
      </rPr>
      <t>" -  Pág 2</t>
    </r>
  </si>
  <si>
    <t>LECCIÓN 10 – USO DE HOW MANY PARA PREGUNTAR CANTIDADES CONTABLES</t>
  </si>
  <si>
    <r>
      <t xml:space="preserve">1) </t>
    </r>
    <r>
      <rPr>
        <sz val="10.5"/>
        <color theme="1"/>
        <rFont val="Calibri"/>
        <family val="2"/>
        <scheme val="minor"/>
      </rPr>
      <t>Realiza las preguntas o las respuestas según corresponda.</t>
    </r>
  </si>
  <si>
    <t>PREGUNTA</t>
  </si>
  <si>
    <t>RESPUESTA</t>
  </si>
  <si>
    <t xml:space="preserve">ejemplo:
How many red balls are there in the box?
</t>
  </si>
  <si>
    <t>There is a red ball in the box</t>
  </si>
  <si>
    <t>How many old sofas are there in the living room?</t>
  </si>
  <si>
    <t>There’s one white clock on the wall.</t>
  </si>
  <si>
    <t>There are four small cats on the bed.</t>
  </si>
  <si>
    <t>How many new cushions are there on the sofa?</t>
  </si>
  <si>
    <t>There are six expensive lamps in the living room.</t>
  </si>
  <si>
    <t>How many red cars are there in the garage?</t>
  </si>
  <si>
    <t>There are three delicious bananas on the table.</t>
  </si>
  <si>
    <t>How many birds are flying in the sky?</t>
  </si>
  <si>
    <t>There is one round table in the classroom.</t>
  </si>
  <si>
    <t>There are four old sofas in the living room.</t>
  </si>
  <si>
    <t>How many white clocks are there on the wall?</t>
  </si>
  <si>
    <t>How many small cats are there on the bed?</t>
  </si>
  <si>
    <t>There’s one new cushion on the sofa.</t>
  </si>
  <si>
    <t>How many expensive lamps are there in the living room?</t>
  </si>
  <si>
    <t>There are two red cars in the garage.</t>
  </si>
  <si>
    <t>How many delicious bananas are there on the table?</t>
  </si>
  <si>
    <t>There are two birds flying in the sky.</t>
  </si>
  <si>
    <t>How many round tables are there in the classroom?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</si>
</sst>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5"/>
      <color theme="1"/>
      <name val="Calibri"/>
      <family val="2"/>
      <scheme val="minor"/>
    </font>
    <font>
      <b/>
      <sz val="10.5"/>
      <color theme="1"/>
      <name val="Calibri"/>
      <family val="2"/>
      <scheme val="minor"/>
    </font>
    <font>
      <sz val="10.5"/>
      <color theme="3" tint="-0.499984740745262"/>
      <name val="Calibri"/>
      <family val="2"/>
      <scheme val="minor"/>
    </font>
    <font>
      <b/>
      <sz val="10.5"/>
      <color theme="0"/>
      <name val="Calibri"/>
      <family val="2"/>
      <scheme val="minor"/>
    </font>
    <font>
      <b/>
      <sz val="10.5"/>
      <color rgb="FF00B050"/>
      <name val="Calibri"/>
      <family val="2"/>
      <scheme val="minor"/>
    </font>
    <font>
      <u/>
      <sz val="11"/>
      <color theme="10"/>
      <name val="Calibri"/>
      <family val="2"/>
      <scheme val="minor"/>
    </font>
    <font>
      <u/>
      <sz val="10.5"/>
      <color rgb="FFA50021"/>
      <name val="Calibri"/>
      <family val="2"/>
      <scheme val="minor"/>
    </font>
    <font>
      <b/>
      <sz val="9"/>
      <color theme="1"/>
      <name val="Calibri"/>
      <family val="2"/>
      <scheme val="minor"/>
    </font>
    <font>
      <b/>
      <sz val="9"/>
      <color rgb="FFFF0000"/>
      <name val="Calibri"/>
      <family val="2"/>
      <scheme val="minor"/>
    </font>
    <font>
      <b/>
      <u/>
      <sz val="9"/>
      <color rgb="FFFF0000"/>
      <name val="Calibri"/>
      <family val="2"/>
      <scheme val="minor"/>
    </font>
    <font>
      <sz val="9"/>
      <color rgb="FFFF0000"/>
      <name val="Calibri"/>
      <family val="2"/>
      <scheme val="minor"/>
    </font>
    <font>
      <b/>
      <sz val="9"/>
      <color indexed="81"/>
      <name val="Lato"/>
      <family val="2"/>
    </font>
    <font>
      <sz val="10.5"/>
      <color rgb="FFFF0000"/>
      <name val="Calibri"/>
      <family val="2"/>
      <scheme val="minor"/>
    </font>
    <font>
      <sz val="10"/>
      <color rgb="FFFF0000"/>
      <name val="Calibri"/>
      <family val="2"/>
      <scheme val="minor"/>
    </font>
    <font>
      <b/>
      <i/>
      <sz val="10.5"/>
      <color theme="1"/>
      <name val="Calibri"/>
      <family val="2"/>
      <scheme val="minor"/>
    </font>
    <font>
      <b/>
      <sz val="11"/>
      <name val="Calibri"/>
      <family val="2"/>
      <scheme val="minor"/>
    </font>
    <font>
      <b/>
      <sz val="10"/>
      <color theme="1"/>
      <name val="Calibri"/>
      <family val="2"/>
      <scheme val="minor"/>
    </font>
    <font>
      <b/>
      <i/>
      <sz val="11"/>
      <color theme="1"/>
      <name val="Calibri"/>
      <family val="2"/>
      <scheme val="minor"/>
    </font>
    <font>
      <b/>
      <u/>
      <sz val="10.5"/>
      <color theme="1"/>
      <name val="Calibri"/>
      <family val="2"/>
      <scheme val="minor"/>
    </font>
    <font>
      <b/>
      <sz val="11"/>
      <color rgb="FFA50021"/>
      <name val="Calibri"/>
      <family val="2"/>
      <scheme val="minor"/>
    </font>
    <font>
      <sz val="9"/>
      <color theme="1"/>
      <name val="Calibri"/>
      <family val="2"/>
      <scheme val="minor"/>
    </font>
    <font>
      <sz val="8"/>
      <color theme="1"/>
      <name val="Calibri"/>
      <family val="2"/>
      <scheme val="minor"/>
    </font>
    <font>
      <u/>
      <sz val="11"/>
      <color rgb="FFA50021"/>
      <name val="Calibri"/>
      <family val="2"/>
      <scheme val="minor"/>
    </font>
    <font>
      <sz val="10"/>
      <color theme="1"/>
      <name val="Calibri"/>
      <family val="2"/>
      <scheme val="minor"/>
    </font>
    <font>
      <sz val="10.5"/>
      <color theme="0"/>
      <name val="Calibri"/>
      <family val="2"/>
      <scheme val="minor"/>
    </font>
    <font>
      <sz val="11"/>
      <color rgb="FFA50021"/>
      <name val="Calibri"/>
      <family val="2"/>
      <scheme val="minor"/>
    </font>
    <font>
      <sz val="12"/>
      <color theme="1"/>
      <name val="Calibri"/>
      <family val="2"/>
      <scheme val="minor"/>
    </font>
    <font>
      <sz val="8"/>
      <color rgb="FFFF0000"/>
      <name val="Calibri"/>
      <family val="2"/>
      <scheme val="minor"/>
    </font>
    <font>
      <b/>
      <sz val="8"/>
      <color rgb="FFFF0000"/>
      <name val="Calibri"/>
      <family val="2"/>
      <scheme val="minor"/>
    </font>
    <font>
      <b/>
      <sz val="10"/>
      <color rgb="FF00B05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
      <patternFill patternType="solid">
        <fgColor theme="8" tint="-0.499984740745262"/>
        <bgColor indexed="64"/>
      </patternFill>
    </fill>
    <fill>
      <patternFill patternType="lightDown">
        <fgColor theme="6"/>
        <bgColor rgb="FFC0C0C0"/>
      </patternFill>
    </fill>
    <fill>
      <patternFill patternType="solid">
        <fgColor theme="3" tint="-0.499984740745262"/>
        <bgColor indexed="64"/>
      </patternFill>
    </fill>
  </fills>
  <borders count="29">
    <border>
      <left/>
      <right/>
      <top/>
      <bottom/>
      <diagonal/>
    </border>
    <border>
      <left/>
      <right/>
      <top/>
      <bottom style="hair">
        <color auto="1"/>
      </bottom>
      <diagonal/>
    </border>
    <border>
      <left/>
      <right/>
      <top style="hair">
        <color auto="1"/>
      </top>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theme="6" tint="-0.499984740745262"/>
      </right>
      <top/>
      <bottom/>
      <diagonal/>
    </border>
    <border>
      <left style="hair">
        <color theme="6" tint="-0.499984740745262"/>
      </left>
      <right/>
      <top style="hair">
        <color theme="6" tint="-0.499984740745262"/>
      </top>
      <bottom style="hair">
        <color theme="6" tint="-0.499984740745262"/>
      </bottom>
      <diagonal/>
    </border>
    <border>
      <left/>
      <right/>
      <top style="hair">
        <color theme="6" tint="-0.499984740745262"/>
      </top>
      <bottom style="hair">
        <color theme="6"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2">
    <xf numFmtId="0" fontId="0" fillId="0" borderId="0"/>
    <xf numFmtId="0" fontId="9" fillId="0" borderId="0" applyNumberFormat="0" applyFill="0" applyBorder="0" applyAlignment="0" applyProtection="0"/>
  </cellStyleXfs>
  <cellXfs count="150">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right" vertical="center"/>
    </xf>
    <xf numFmtId="0" fontId="1" fillId="2" borderId="0" xfId="0" applyFont="1" applyFill="1" applyAlignment="1">
      <alignment horizontal="center" vertical="center"/>
    </xf>
    <xf numFmtId="0" fontId="5" fillId="0" borderId="0" xfId="0" applyFont="1" applyAlignment="1">
      <alignment horizontal="center" vertical="center"/>
    </xf>
    <xf numFmtId="0" fontId="4" fillId="0" borderId="0" xfId="0" applyFont="1" applyAlignment="1">
      <alignment vertical="center" wrapText="1"/>
    </xf>
    <xf numFmtId="0" fontId="4" fillId="3" borderId="0" xfId="0" applyFont="1" applyFill="1" applyAlignment="1">
      <alignment horizontal="left"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indent="5"/>
    </xf>
    <xf numFmtId="0" fontId="4" fillId="0" borderId="0" xfId="0" applyFont="1" applyAlignment="1">
      <alignment horizontal="left" vertical="center" indent="5"/>
    </xf>
    <xf numFmtId="0" fontId="4" fillId="0" borderId="0" xfId="0" applyFont="1" applyAlignment="1">
      <alignment horizontal="left" vertical="center"/>
    </xf>
    <xf numFmtId="0" fontId="6" fillId="4" borderId="1" xfId="0" applyFont="1" applyFill="1" applyBorder="1" applyAlignment="1" applyProtection="1">
      <alignment horizontal="left"/>
      <protection locked="0"/>
    </xf>
    <xf numFmtId="0" fontId="7" fillId="0" borderId="0" xfId="0" applyFont="1" applyAlignment="1">
      <alignment horizontal="left"/>
    </xf>
    <xf numFmtId="0" fontId="8" fillId="0" borderId="2" xfId="0" applyFont="1" applyBorder="1"/>
    <xf numFmtId="0" fontId="8" fillId="0" borderId="0" xfId="0" applyFont="1"/>
    <xf numFmtId="0" fontId="7" fillId="0" borderId="0" xfId="0" applyFont="1" applyAlignment="1">
      <alignment horizontal="right"/>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5" xfId="0" applyFont="1" applyFill="1" applyBorder="1" applyAlignment="1">
      <alignment horizontal="center"/>
    </xf>
    <xf numFmtId="0" fontId="7" fillId="5" borderId="6" xfId="0" applyFont="1" applyFill="1" applyBorder="1" applyAlignment="1">
      <alignment horizontal="center"/>
    </xf>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6" fillId="4" borderId="6" xfId="0" applyFont="1" applyFill="1" applyBorder="1" applyProtection="1">
      <protection locked="0"/>
    </xf>
    <xf numFmtId="0" fontId="8" fillId="0" borderId="7" xfId="0" applyFont="1" applyBorder="1" applyAlignment="1">
      <alignment horizontal="center"/>
    </xf>
    <xf numFmtId="0" fontId="5" fillId="0" borderId="0" xfId="0" applyFont="1" applyAlignment="1">
      <alignment horizontal="center"/>
    </xf>
    <xf numFmtId="0" fontId="7" fillId="5" borderId="11" xfId="0" applyFont="1" applyFill="1" applyBorder="1" applyAlignment="1">
      <alignment horizontal="center"/>
    </xf>
    <xf numFmtId="0" fontId="7" fillId="5" borderId="12" xfId="0" applyFont="1" applyFill="1" applyBorder="1" applyAlignment="1">
      <alignment horizontal="center" vertical="center"/>
    </xf>
    <xf numFmtId="0" fontId="4" fillId="0" borderId="11" xfId="0" applyFont="1" applyBorder="1" applyAlignment="1">
      <alignment horizontal="center" vertical="center" wrapText="1"/>
    </xf>
    <xf numFmtId="0" fontId="7" fillId="5" borderId="11" xfId="0" applyFont="1" applyFill="1" applyBorder="1" applyAlignment="1">
      <alignment horizontal="center" vertical="center"/>
    </xf>
    <xf numFmtId="0" fontId="4" fillId="0" borderId="11" xfId="0" applyFont="1" applyBorder="1" applyAlignment="1">
      <alignment horizontal="center"/>
    </xf>
    <xf numFmtId="0" fontId="7" fillId="5" borderId="13" xfId="0" applyFont="1" applyFill="1" applyBorder="1" applyAlignment="1">
      <alignment horizontal="center" vertical="center"/>
    </xf>
    <xf numFmtId="0" fontId="7" fillId="5" borderId="11" xfId="0" applyFont="1" applyFill="1" applyBorder="1" applyAlignment="1">
      <alignment horizontal="center" vertical="center" wrapText="1"/>
    </xf>
    <xf numFmtId="0" fontId="4" fillId="0" borderId="11" xfId="0" applyFont="1" applyBorder="1" applyAlignment="1">
      <alignment horizontal="center" wrapText="1"/>
    </xf>
    <xf numFmtId="0" fontId="0" fillId="0" borderId="11" xfId="0" applyBorder="1" applyAlignment="1">
      <alignment horizontal="center" wrapText="1"/>
    </xf>
    <xf numFmtId="0" fontId="10" fillId="0" borderId="0" xfId="1" applyFont="1" applyAlignment="1">
      <alignment vertical="center" wrapText="1"/>
    </xf>
    <xf numFmtId="0" fontId="11" fillId="0" borderId="0" xfId="0" applyFont="1" applyAlignment="1">
      <alignment horizontal="center" vertical="center"/>
    </xf>
    <xf numFmtId="0" fontId="6" fillId="4" borderId="1" xfId="0" applyFont="1" applyFill="1" applyBorder="1" applyAlignment="1" applyProtection="1">
      <alignment horizontal="center"/>
      <protection locked="0"/>
    </xf>
    <xf numFmtId="0" fontId="14" fillId="0" borderId="0" xfId="0" applyFont="1" applyAlignment="1">
      <alignment horizontal="center" vertical="center"/>
    </xf>
    <xf numFmtId="0" fontId="14" fillId="0" borderId="0" xfId="0" applyFont="1" applyAlignment="1">
      <alignment horizontal="center" vertical="center"/>
    </xf>
    <xf numFmtId="0" fontId="16" fillId="4" borderId="1" xfId="0" applyFont="1" applyFill="1" applyBorder="1" applyAlignment="1">
      <alignment horizontal="left"/>
    </xf>
    <xf numFmtId="0" fontId="17" fillId="4" borderId="1" xfId="0" applyFont="1" applyFill="1" applyBorder="1" applyAlignment="1">
      <alignment horizontal="left"/>
    </xf>
    <xf numFmtId="0" fontId="16" fillId="4" borderId="6"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right"/>
    </xf>
    <xf numFmtId="0" fontId="7" fillId="5" borderId="0" xfId="0" applyFont="1" applyFill="1" applyAlignment="1">
      <alignment horizontal="center"/>
    </xf>
    <xf numFmtId="0" fontId="5" fillId="0" borderId="0" xfId="0" applyFont="1"/>
    <xf numFmtId="0" fontId="4" fillId="3" borderId="0" xfId="0" applyFont="1" applyFill="1" applyAlignment="1">
      <alignment horizontal="left" vertical="top" wrapText="1"/>
    </xf>
    <xf numFmtId="0" fontId="4" fillId="0" borderId="0" xfId="0" applyFont="1" applyAlignment="1">
      <alignment vertical="top" wrapText="1"/>
    </xf>
    <xf numFmtId="0" fontId="18" fillId="0" borderId="0" xfId="0" applyFont="1" applyAlignment="1">
      <alignment horizontal="center" vertical="top" wrapText="1"/>
    </xf>
    <xf numFmtId="0" fontId="4" fillId="0" borderId="0" xfId="0" applyFont="1" applyAlignment="1">
      <alignment wrapText="1"/>
    </xf>
    <xf numFmtId="0" fontId="4" fillId="3" borderId="0" xfId="0" applyFont="1" applyFill="1" applyAlignment="1">
      <alignment horizontal="left"/>
    </xf>
    <xf numFmtId="0" fontId="7" fillId="0" borderId="0" xfId="0" applyFont="1"/>
    <xf numFmtId="0" fontId="8" fillId="0" borderId="2" xfId="0" applyFont="1" applyBorder="1" applyAlignment="1">
      <alignment horizontal="left"/>
    </xf>
    <xf numFmtId="0" fontId="18" fillId="0" borderId="0" xfId="0" applyFont="1"/>
    <xf numFmtId="0" fontId="4" fillId="0" borderId="0" xfId="0" applyFont="1"/>
    <xf numFmtId="0" fontId="6" fillId="4" borderId="0" xfId="0" applyFont="1" applyFill="1" applyAlignment="1" applyProtection="1">
      <alignment horizontal="left" wrapText="1"/>
      <protection locked="0"/>
    </xf>
    <xf numFmtId="0" fontId="8" fillId="0" borderId="0" xfId="0" applyFont="1" applyAlignment="1">
      <alignment horizontal="left" wrapText="1"/>
    </xf>
    <xf numFmtId="0" fontId="10" fillId="0" borderId="0" xfId="1" applyFont="1" applyAlignment="1">
      <alignment horizontal="center" vertical="center" wrapText="1"/>
    </xf>
    <xf numFmtId="0" fontId="5" fillId="0" borderId="14" xfId="0" applyFont="1" applyBorder="1" applyAlignment="1">
      <alignment horizontal="center" vertical="center"/>
    </xf>
    <xf numFmtId="0" fontId="4" fillId="6" borderId="15" xfId="0" applyFont="1" applyFill="1" applyBorder="1" applyAlignment="1" applyProtection="1">
      <alignment horizontal="center" vertical="top"/>
      <protection locked="0"/>
    </xf>
    <xf numFmtId="0" fontId="4" fillId="6" borderId="16" xfId="0" applyFont="1" applyFill="1" applyBorder="1" applyAlignment="1" applyProtection="1">
      <alignment horizontal="center" vertical="top"/>
      <protection locked="0"/>
    </xf>
    <xf numFmtId="0" fontId="16" fillId="4" borderId="0" xfId="0" applyFont="1" applyFill="1" applyAlignment="1">
      <alignment horizontal="left" wrapText="1"/>
    </xf>
    <xf numFmtId="0" fontId="16" fillId="4" borderId="1" xfId="0" applyFont="1" applyFill="1" applyBorder="1" applyAlignment="1">
      <alignment horizontal="left" wrapText="1"/>
    </xf>
    <xf numFmtId="0" fontId="19" fillId="0" borderId="0" xfId="1" applyFont="1" applyAlignment="1">
      <alignment horizontal="center"/>
    </xf>
    <xf numFmtId="0" fontId="2" fillId="0" borderId="0" xfId="0" applyFont="1"/>
    <xf numFmtId="0" fontId="7" fillId="2" borderId="0" xfId="0" applyFont="1" applyFill="1" applyAlignment="1">
      <alignment horizontal="center" vertical="center"/>
    </xf>
    <xf numFmtId="0" fontId="20" fillId="0" borderId="0" xfId="0" applyFont="1"/>
    <xf numFmtId="0" fontId="21" fillId="0" borderId="0" xfId="0" applyFont="1" applyAlignment="1">
      <alignment vertical="top" wrapText="1"/>
    </xf>
    <xf numFmtId="0" fontId="21" fillId="0" borderId="0" xfId="0" applyFont="1" applyAlignment="1">
      <alignment horizontal="center" vertical="top" wrapText="1"/>
    </xf>
    <xf numFmtId="0" fontId="0" fillId="0" borderId="0" xfId="0" applyAlignment="1">
      <alignment wrapText="1"/>
    </xf>
    <xf numFmtId="0" fontId="21" fillId="0" borderId="0" xfId="0" applyFont="1"/>
    <xf numFmtId="0" fontId="1" fillId="0" borderId="0" xfId="0" applyFont="1"/>
    <xf numFmtId="0" fontId="0" fillId="0" borderId="0" xfId="0" applyAlignment="1">
      <alignment vertical="center"/>
    </xf>
    <xf numFmtId="0" fontId="0" fillId="0" borderId="0" xfId="0" applyAlignment="1">
      <alignment horizontal="left" wrapText="1"/>
    </xf>
    <xf numFmtId="0" fontId="6" fillId="4" borderId="1" xfId="0" applyFont="1" applyFill="1" applyBorder="1" applyAlignment="1" applyProtection="1">
      <alignment horizontal="left" wrapText="1"/>
      <protection locked="0"/>
    </xf>
    <xf numFmtId="0" fontId="1" fillId="0" borderId="0" xfId="0" applyFont="1" applyAlignment="1">
      <alignment horizontal="right"/>
    </xf>
    <xf numFmtId="0" fontId="3" fillId="0" borderId="0" xfId="0" applyFont="1" applyAlignment="1">
      <alignment horizontal="left" wrapText="1"/>
    </xf>
    <xf numFmtId="0" fontId="0" fillId="0" borderId="0" xfId="0"/>
    <xf numFmtId="0" fontId="1" fillId="0" borderId="0" xfId="0" applyFont="1" applyAlignment="1">
      <alignment horizontal="right"/>
    </xf>
    <xf numFmtId="0" fontId="8" fillId="0" borderId="0" xfId="0" applyFont="1" applyAlignment="1">
      <alignment horizontal="left"/>
    </xf>
    <xf numFmtId="0" fontId="23" fillId="0" borderId="0" xfId="0" applyFont="1" applyAlignment="1">
      <alignment vertical="center"/>
    </xf>
    <xf numFmtId="0" fontId="1" fillId="7" borderId="11" xfId="0" applyFont="1" applyFill="1" applyBorder="1" applyAlignment="1">
      <alignment horizontal="center"/>
    </xf>
    <xf numFmtId="0" fontId="24" fillId="0" borderId="11" xfId="0" applyFont="1" applyBorder="1" applyAlignment="1">
      <alignment horizontal="center"/>
    </xf>
    <xf numFmtId="0" fontId="25" fillId="0" borderId="11" xfId="0" applyFont="1" applyBorder="1" applyAlignment="1">
      <alignment horizontal="center"/>
    </xf>
    <xf numFmtId="0" fontId="24" fillId="0" borderId="0" xfId="0" applyFont="1"/>
    <xf numFmtId="0" fontId="25" fillId="0" borderId="11" xfId="0" applyFont="1" applyBorder="1"/>
    <xf numFmtId="0" fontId="26" fillId="0" borderId="0" xfId="1" applyFont="1"/>
    <xf numFmtId="0" fontId="24" fillId="0" borderId="0" xfId="0" applyFont="1" applyAlignment="1">
      <alignment vertical="center" wrapText="1"/>
    </xf>
    <xf numFmtId="0" fontId="20" fillId="0" borderId="0" xfId="0" applyFont="1" applyAlignment="1">
      <alignment vertical="center"/>
    </xf>
    <xf numFmtId="0" fontId="6" fillId="4" borderId="1" xfId="0" applyFont="1" applyFill="1" applyBorder="1" applyAlignment="1" applyProtection="1">
      <alignment horizontal="center"/>
      <protection locked="0"/>
    </xf>
    <xf numFmtId="0" fontId="27" fillId="0" borderId="0" xfId="0" applyFont="1" applyAlignment="1">
      <alignment wrapText="1"/>
    </xf>
    <xf numFmtId="0" fontId="16" fillId="4" borderId="0" xfId="0" applyFont="1" applyFill="1" applyAlignment="1">
      <alignment horizontal="left" vertical="center" wrapText="1"/>
    </xf>
    <xf numFmtId="0" fontId="16" fillId="4" borderId="1" xfId="0" applyFont="1" applyFill="1" applyBorder="1" applyAlignment="1">
      <alignment horizontal="left" vertical="center" wrapText="1"/>
    </xf>
    <xf numFmtId="0" fontId="16" fillId="4" borderId="1" xfId="0" applyFont="1" applyFill="1" applyBorder="1"/>
    <xf numFmtId="0" fontId="14" fillId="0" borderId="0" xfId="0" applyFont="1"/>
    <xf numFmtId="0" fontId="2" fillId="0" borderId="0" xfId="0" applyFont="1" applyAlignment="1">
      <alignment horizontal="center"/>
    </xf>
    <xf numFmtId="0" fontId="4" fillId="0" borderId="0" xfId="0" applyFont="1" applyAlignment="1">
      <alignment horizontal="left" vertical="top" wrapText="1"/>
    </xf>
    <xf numFmtId="0" fontId="2" fillId="0" borderId="0" xfId="0" applyFont="1" applyAlignment="1">
      <alignment horizontal="center" vertical="top" wrapText="1"/>
    </xf>
    <xf numFmtId="0" fontId="6" fillId="4" borderId="0" xfId="0" applyFont="1" applyFill="1" applyAlignment="1" applyProtection="1">
      <alignment horizontal="left" vertical="top" wrapText="1"/>
      <protection locked="0"/>
    </xf>
    <xf numFmtId="0" fontId="6" fillId="4" borderId="1" xfId="0" applyFont="1" applyFill="1" applyBorder="1" applyAlignment="1" applyProtection="1">
      <alignment horizontal="left" vertical="top" wrapText="1"/>
      <protection locked="0"/>
    </xf>
    <xf numFmtId="0" fontId="1" fillId="0" borderId="0" xfId="0" applyFont="1" applyAlignment="1">
      <alignment horizontal="right" wrapText="1"/>
    </xf>
    <xf numFmtId="0" fontId="28" fillId="0" borderId="0" xfId="0" applyFont="1" applyAlignment="1">
      <alignment horizontal="left" vertical="top" wrapText="1"/>
    </xf>
    <xf numFmtId="0" fontId="29" fillId="0" borderId="0" xfId="0" applyFont="1" applyAlignment="1">
      <alignment vertical="top"/>
    </xf>
    <xf numFmtId="0" fontId="0" fillId="0" borderId="0" xfId="0" applyAlignment="1">
      <alignment horizontal="right" wrapText="1"/>
    </xf>
    <xf numFmtId="0" fontId="6" fillId="4" borderId="1" xfId="0" applyFont="1" applyFill="1" applyBorder="1" applyAlignment="1" applyProtection="1">
      <alignment horizontal="left"/>
      <protection locked="0"/>
    </xf>
    <xf numFmtId="0" fontId="30" fillId="0" borderId="0" xfId="0" applyFont="1"/>
    <xf numFmtId="0" fontId="1" fillId="7" borderId="17" xfId="0" applyFont="1" applyFill="1" applyBorder="1" applyAlignment="1">
      <alignment horizontal="center"/>
    </xf>
    <xf numFmtId="0" fontId="1" fillId="7" borderId="18" xfId="0" applyFont="1" applyFill="1" applyBorder="1" applyAlignment="1">
      <alignment horizontal="center"/>
    </xf>
    <xf numFmtId="0" fontId="1" fillId="7" borderId="19" xfId="0" applyFont="1" applyFill="1" applyBorder="1" applyAlignment="1">
      <alignment horizontal="center"/>
    </xf>
    <xf numFmtId="0" fontId="24" fillId="0" borderId="17"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Alignment="1">
      <alignment horizontal="left" vertical="top" wrapText="1"/>
    </xf>
    <xf numFmtId="0" fontId="24" fillId="0" borderId="18" xfId="0" applyFont="1" applyBorder="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xf>
    <xf numFmtId="0" fontId="16" fillId="4" borderId="0" xfId="0" applyFont="1" applyFill="1" applyAlignment="1">
      <alignment horizontal="center" vertical="center" wrapText="1"/>
    </xf>
    <xf numFmtId="0" fontId="16" fillId="4" borderId="1" xfId="0" applyFont="1" applyFill="1" applyBorder="1" applyAlignment="1">
      <alignment horizontal="center" vertical="center" wrapText="1"/>
    </xf>
    <xf numFmtId="0" fontId="16" fillId="4" borderId="1" xfId="0" applyFont="1" applyFill="1" applyBorder="1"/>
    <xf numFmtId="0" fontId="5" fillId="3" borderId="0" xfId="0" applyFont="1" applyFill="1"/>
    <xf numFmtId="0" fontId="21" fillId="0" borderId="20" xfId="0" applyFont="1" applyBorder="1" applyAlignment="1">
      <alignment horizontal="center" vertical="top" wrapText="1"/>
    </xf>
    <xf numFmtId="0" fontId="2" fillId="0" borderId="20" xfId="0" applyFont="1" applyBorder="1" applyAlignment="1">
      <alignment horizontal="center" vertical="top" wrapText="1"/>
    </xf>
    <xf numFmtId="0" fontId="2" fillId="0" borderId="20" xfId="0" applyFont="1" applyBorder="1" applyAlignment="1">
      <alignment horizontal="center" wrapText="1"/>
    </xf>
    <xf numFmtId="0" fontId="2" fillId="0" borderId="20" xfId="0" applyFont="1" applyBorder="1" applyAlignment="1">
      <alignment horizontal="center" vertical="center" wrapText="1"/>
    </xf>
    <xf numFmtId="0" fontId="0" fillId="0" borderId="20" xfId="0" applyBorder="1" applyAlignment="1">
      <alignment horizontal="center" vertical="center" wrapText="1"/>
    </xf>
    <xf numFmtId="0" fontId="6" fillId="4" borderId="20" xfId="0" applyFont="1" applyFill="1" applyBorder="1" applyAlignment="1" applyProtection="1">
      <alignment horizontal="left" vertical="top" wrapText="1"/>
      <protection locked="0"/>
    </xf>
    <xf numFmtId="0" fontId="33" fillId="0" borderId="21" xfId="0" applyFont="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24" xfId="0" applyFont="1" applyBorder="1" applyAlignment="1">
      <alignment horizontal="left" vertical="center" wrapText="1"/>
    </xf>
    <xf numFmtId="0" fontId="33" fillId="0" borderId="0" xfId="0" applyFont="1" applyAlignment="1">
      <alignment horizontal="left" vertical="center" wrapText="1"/>
    </xf>
    <xf numFmtId="0" fontId="33" fillId="0" borderId="25" xfId="0" applyFont="1" applyBorder="1" applyAlignment="1">
      <alignment horizontal="left" vertical="center" wrapText="1"/>
    </xf>
    <xf numFmtId="0" fontId="0" fillId="0" borderId="20" xfId="0" applyBorder="1" applyAlignment="1">
      <alignment horizontal="center" wrapText="1"/>
    </xf>
    <xf numFmtId="0" fontId="21" fillId="0" borderId="0" xfId="0" applyFont="1" applyAlignment="1">
      <alignment wrapText="1"/>
    </xf>
    <xf numFmtId="0" fontId="21" fillId="0" borderId="20" xfId="0" applyFont="1" applyBorder="1" applyAlignment="1">
      <alignment horizontal="center" wrapText="1"/>
    </xf>
    <xf numFmtId="0" fontId="8" fillId="0" borderId="21" xfId="0" applyFont="1" applyBorder="1" applyAlignment="1">
      <alignment horizontal="left" wrapText="1"/>
    </xf>
    <xf numFmtId="0" fontId="8" fillId="0" borderId="22" xfId="0" applyFont="1" applyBorder="1" applyAlignment="1">
      <alignment horizontal="left" wrapText="1"/>
    </xf>
    <xf numFmtId="0" fontId="8" fillId="0" borderId="23"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24" fillId="0" borderId="20" xfId="0" applyFont="1" applyBorder="1" applyAlignment="1">
      <alignment horizontal="center" vertical="center" wrapText="1"/>
    </xf>
    <xf numFmtId="0" fontId="8" fillId="0" borderId="26" xfId="0" applyFont="1" applyBorder="1" applyAlignment="1">
      <alignment horizontal="left" wrapText="1"/>
    </xf>
    <xf numFmtId="0" fontId="8" fillId="0" borderId="27" xfId="0" applyFont="1" applyBorder="1" applyAlignment="1">
      <alignment horizontal="left" wrapText="1"/>
    </xf>
    <xf numFmtId="0" fontId="8" fillId="0" borderId="28" xfId="0" applyFont="1" applyBorder="1" applyAlignment="1">
      <alignment horizontal="left" wrapText="1"/>
    </xf>
    <xf numFmtId="0" fontId="16" fillId="4" borderId="20" xfId="0" applyFont="1" applyFill="1" applyBorder="1" applyAlignment="1">
      <alignment horizontal="left" vertical="top" wrapText="1"/>
    </xf>
    <xf numFmtId="0" fontId="2" fillId="0" borderId="0" xfId="1" applyFont="1" applyAlignment="1">
      <alignment horizontal="center"/>
    </xf>
  </cellXfs>
  <cellStyles count="2">
    <cellStyle name="Hipervínculo" xfId="1" builtinId="8"/>
    <cellStyle name="Normal" xfId="0" builtinId="0"/>
  </cellStyles>
  <dxfs count="66">
    <dxf>
      <font>
        <b/>
        <i val="0"/>
        <color rgb="FF00B050"/>
      </font>
    </dxf>
    <dxf>
      <font>
        <color theme="9" tint="-0.24994659260841701"/>
      </font>
    </dxf>
    <dxf>
      <font>
        <color rgb="FF92D050"/>
      </font>
    </dxf>
    <dxf>
      <font>
        <b/>
        <i val="0"/>
        <color rgb="FF00B050"/>
      </font>
    </dxf>
    <dxf>
      <font>
        <color theme="9" tint="-0.24994659260841701"/>
      </font>
    </dxf>
    <dxf>
      <font>
        <color rgb="FF92D050"/>
      </font>
    </dxf>
    <dxf>
      <font>
        <b/>
        <i val="0"/>
        <color rgb="FF00B050"/>
      </font>
    </dxf>
    <dxf>
      <font>
        <color theme="9" tint="-0.24994659260841701"/>
      </font>
    </dxf>
    <dxf>
      <font>
        <color rgb="FF92D050"/>
      </font>
    </dxf>
    <dxf>
      <font>
        <b/>
        <i val="0"/>
        <color rgb="FF00B050"/>
      </font>
    </dxf>
    <dxf>
      <font>
        <color theme="9" tint="-0.24994659260841701"/>
      </font>
    </dxf>
    <dxf>
      <font>
        <color rgb="FF92D050"/>
      </font>
    </dxf>
    <dxf>
      <font>
        <color rgb="FF92D050"/>
      </font>
    </dxf>
    <dxf>
      <font>
        <color rgb="FF92D050"/>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youtu.be/dN6GVwqkaWc"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bit.ly/3ATHMqn"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10.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hyperlink" Target="https://www.youtube.com/watch?v=Cq_9hh42PgE" TargetMode="External"/><Relationship Id="rId18" Type="http://schemas.openxmlformats.org/officeDocument/2006/relationships/image" Target="../media/image4.png"/><Relationship Id="rId3" Type="http://schemas.openxmlformats.org/officeDocument/2006/relationships/image" Target="../media/image10.PNG"/><Relationship Id="rId21" Type="http://schemas.openxmlformats.org/officeDocument/2006/relationships/hyperlink" Target="https://apps.apple.com/us/app/ingles-facil/id1492827096" TargetMode="External"/><Relationship Id="rId7" Type="http://schemas.openxmlformats.org/officeDocument/2006/relationships/image" Target="../media/image14.PNG"/><Relationship Id="rId12" Type="http://schemas.openxmlformats.org/officeDocument/2006/relationships/image" Target="../media/image1.png"/><Relationship Id="rId17" Type="http://schemas.openxmlformats.org/officeDocument/2006/relationships/hyperlink" Target="https://www.instagram.com/pacho8a/" TargetMode="External"/><Relationship Id="rId2" Type="http://schemas.openxmlformats.org/officeDocument/2006/relationships/image" Target="../media/image9.PNG"/><Relationship Id="rId16" Type="http://schemas.openxmlformats.org/officeDocument/2006/relationships/image" Target="../media/image3.png"/><Relationship Id="rId20" Type="http://schemas.openxmlformats.org/officeDocument/2006/relationships/image" Target="../media/image5.png"/><Relationship Id="rId1" Type="http://schemas.openxmlformats.org/officeDocument/2006/relationships/image" Target="../media/image8.PNG"/><Relationship Id="rId6" Type="http://schemas.openxmlformats.org/officeDocument/2006/relationships/image" Target="../media/image13.PNG"/><Relationship Id="rId11" Type="http://schemas.openxmlformats.org/officeDocument/2006/relationships/hyperlink" Target="https://www.pacho8a.com/ingl%C3%A9s/curso-ingl%C3%A9s-desde-cero/lecci%C3%B3n-10/" TargetMode="External"/><Relationship Id="rId5" Type="http://schemas.openxmlformats.org/officeDocument/2006/relationships/image" Target="../media/image12.PNG"/><Relationship Id="rId15" Type="http://schemas.openxmlformats.org/officeDocument/2006/relationships/hyperlink" Target="https://www.facebook.com/franciscoochoaingles/" TargetMode="External"/><Relationship Id="rId10" Type="http://schemas.openxmlformats.org/officeDocument/2006/relationships/image" Target="../media/image17.PNG"/><Relationship Id="rId19" Type="http://schemas.openxmlformats.org/officeDocument/2006/relationships/hyperlink" Target="https://play.google.com/store/apps/details?id=com.vieraacademy.inglesfacil" TargetMode="External"/><Relationship Id="rId4" Type="http://schemas.openxmlformats.org/officeDocument/2006/relationships/image" Target="../media/image11.PNG"/><Relationship Id="rId9" Type="http://schemas.openxmlformats.org/officeDocument/2006/relationships/image" Target="../media/image16.PNG"/><Relationship Id="rId14" Type="http://schemas.openxmlformats.org/officeDocument/2006/relationships/image" Target="../media/image2.png"/><Relationship Id="rId22" Type="http://schemas.openxmlformats.org/officeDocument/2006/relationships/image" Target="../media/image6.pn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youtu.be/dN6GVwqkaWc"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bit.ly/3ATHMqn"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instagram.com/pacho8a/" TargetMode="External"/><Relationship Id="rId13" Type="http://schemas.openxmlformats.org/officeDocument/2006/relationships/image" Target="../media/image6.png"/><Relationship Id="rId3" Type="http://schemas.openxmlformats.org/officeDocument/2006/relationships/image" Target="../media/image1.png"/><Relationship Id="rId7" Type="http://schemas.openxmlformats.org/officeDocument/2006/relationships/image" Target="../media/image3.png"/><Relationship Id="rId12" Type="http://schemas.openxmlformats.org/officeDocument/2006/relationships/hyperlink" Target="https://apps.apple.com/us/app/ingles-facil/id1492827096" TargetMode="External"/><Relationship Id="rId2" Type="http://schemas.openxmlformats.org/officeDocument/2006/relationships/hyperlink" Target="https://www.pacho8a.com/ingl%C3%A9s/curso-ingl%C3%A9s-desde-cero/lecci%C3%B3n-8/" TargetMode="External"/><Relationship Id="rId1" Type="http://schemas.openxmlformats.org/officeDocument/2006/relationships/image" Target="../media/image7.PNG"/><Relationship Id="rId6" Type="http://schemas.openxmlformats.org/officeDocument/2006/relationships/hyperlink" Target="https://www.facebook.com/franciscoochoaingle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vieraacademy.inglesfacil" TargetMode="External"/><Relationship Id="rId4" Type="http://schemas.openxmlformats.org/officeDocument/2006/relationships/hyperlink" Target="https://www.youtube.com/watch?v=Cq_9hh42PgE" TargetMode="External"/><Relationship Id="rId9" Type="http://schemas.openxmlformats.org/officeDocument/2006/relationships/image" Target="../media/image4.png"/></Relationships>
</file>

<file path=xl/drawings/_rels/drawing6.xml.rels><?xml version="1.0" encoding="UTF-8" standalone="yes"?>
<Relationships xmlns="http://schemas.openxmlformats.org/package/2006/relationships"><Relationship Id="rId8" Type="http://schemas.openxmlformats.org/officeDocument/2006/relationships/hyperlink" Target="https://www.instagram.com/pacho8a/" TargetMode="External"/><Relationship Id="rId13" Type="http://schemas.openxmlformats.org/officeDocument/2006/relationships/image" Target="../media/image6.png"/><Relationship Id="rId3" Type="http://schemas.openxmlformats.org/officeDocument/2006/relationships/image" Target="../media/image1.png"/><Relationship Id="rId7" Type="http://schemas.openxmlformats.org/officeDocument/2006/relationships/image" Target="../media/image3.png"/><Relationship Id="rId12" Type="http://schemas.openxmlformats.org/officeDocument/2006/relationships/hyperlink" Target="https://apps.apple.com/us/app/ingles-facil/id1492827096" TargetMode="External"/><Relationship Id="rId2" Type="http://schemas.openxmlformats.org/officeDocument/2006/relationships/hyperlink" Target="https://www.pacho8a.com/ingl%C3%A9s/curso-ingl%C3%A9s-desde-cero/lecci%C3%B3n-8/" TargetMode="External"/><Relationship Id="rId1" Type="http://schemas.openxmlformats.org/officeDocument/2006/relationships/image" Target="../media/image7.PNG"/><Relationship Id="rId6" Type="http://schemas.openxmlformats.org/officeDocument/2006/relationships/hyperlink" Target="https://www.facebook.com/franciscoochoaingle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vieraacademy.inglesfacil" TargetMode="External"/><Relationship Id="rId4" Type="http://schemas.openxmlformats.org/officeDocument/2006/relationships/hyperlink" Target="https://www.youtube.com/watch?v=Cq_9hh42PgE" TargetMode="External"/><Relationship Id="rId9" Type="http://schemas.openxmlformats.org/officeDocument/2006/relationships/image" Target="../media/image4.png"/></Relationships>
</file>

<file path=xl/drawings/_rels/drawing7.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9/"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9/"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hyperlink" Target="https://www.youtube.com/watch?v=Cq_9hh42PgE" TargetMode="External"/><Relationship Id="rId18" Type="http://schemas.openxmlformats.org/officeDocument/2006/relationships/image" Target="../media/image4.png"/><Relationship Id="rId3" Type="http://schemas.openxmlformats.org/officeDocument/2006/relationships/image" Target="../media/image10.PNG"/><Relationship Id="rId21" Type="http://schemas.openxmlformats.org/officeDocument/2006/relationships/hyperlink" Target="https://apps.apple.com/us/app/ingles-facil/id1492827096" TargetMode="External"/><Relationship Id="rId7" Type="http://schemas.openxmlformats.org/officeDocument/2006/relationships/image" Target="../media/image14.PNG"/><Relationship Id="rId12" Type="http://schemas.openxmlformats.org/officeDocument/2006/relationships/image" Target="../media/image1.png"/><Relationship Id="rId17" Type="http://schemas.openxmlformats.org/officeDocument/2006/relationships/hyperlink" Target="https://www.instagram.com/pacho8a/" TargetMode="External"/><Relationship Id="rId2" Type="http://schemas.openxmlformats.org/officeDocument/2006/relationships/image" Target="../media/image9.PNG"/><Relationship Id="rId16" Type="http://schemas.openxmlformats.org/officeDocument/2006/relationships/image" Target="../media/image3.png"/><Relationship Id="rId20" Type="http://schemas.openxmlformats.org/officeDocument/2006/relationships/image" Target="../media/image5.png"/><Relationship Id="rId1" Type="http://schemas.openxmlformats.org/officeDocument/2006/relationships/image" Target="../media/image8.PNG"/><Relationship Id="rId6" Type="http://schemas.openxmlformats.org/officeDocument/2006/relationships/image" Target="../media/image13.PNG"/><Relationship Id="rId11" Type="http://schemas.openxmlformats.org/officeDocument/2006/relationships/hyperlink" Target="https://www.pacho8a.com/ingl%C3%A9s/curso-ingl%C3%A9s-desde-cero/lecci%C3%B3n-10/" TargetMode="External"/><Relationship Id="rId5" Type="http://schemas.openxmlformats.org/officeDocument/2006/relationships/image" Target="../media/image12.PNG"/><Relationship Id="rId15" Type="http://schemas.openxmlformats.org/officeDocument/2006/relationships/hyperlink" Target="https://www.facebook.com/franciscoochoaingles/" TargetMode="External"/><Relationship Id="rId10" Type="http://schemas.openxmlformats.org/officeDocument/2006/relationships/image" Target="../media/image17.PNG"/><Relationship Id="rId19" Type="http://schemas.openxmlformats.org/officeDocument/2006/relationships/hyperlink" Target="https://play.google.com/store/apps/details?id=com.vieraacademy.inglesfacil" TargetMode="External"/><Relationship Id="rId4" Type="http://schemas.openxmlformats.org/officeDocument/2006/relationships/image" Target="../media/image11.PNG"/><Relationship Id="rId9" Type="http://schemas.openxmlformats.org/officeDocument/2006/relationships/image" Target="../media/image16.PNG"/><Relationship Id="rId14" Type="http://schemas.openxmlformats.org/officeDocument/2006/relationships/image" Target="../media/image2.png"/><Relationship Id="rId22"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246063</xdr:colOff>
      <xdr:row>0</xdr:row>
      <xdr:rowOff>0</xdr:rowOff>
    </xdr:from>
    <xdr:to>
      <xdr:col>7</xdr:col>
      <xdr:colOff>309563</xdr:colOff>
      <xdr:row>3</xdr:row>
      <xdr:rowOff>66148</xdr:rowOff>
    </xdr:to>
    <xdr:pic>
      <xdr:nvPicPr>
        <xdr:cNvPr id="2" name="Imagen 1">
          <a:hlinkClick xmlns:r="http://schemas.openxmlformats.org/officeDocument/2006/relationships" r:id="rId1"/>
          <a:extLst>
            <a:ext uri="{FF2B5EF4-FFF2-40B4-BE49-F238E27FC236}">
              <a16:creationId xmlns:a16="http://schemas.microsoft.com/office/drawing/2014/main" id="{289DB192-AE44-465C-B5BF-67B34BE744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063" y="0"/>
          <a:ext cx="5997575" cy="656698"/>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0</xdr:colOff>
      <xdr:row>38</xdr:row>
      <xdr:rowOff>47625</xdr:rowOff>
    </xdr:from>
    <xdr:to>
      <xdr:col>7</xdr:col>
      <xdr:colOff>1</xdr:colOff>
      <xdr:row>47</xdr:row>
      <xdr:rowOff>63500</xdr:rowOff>
    </xdr:to>
    <xdr:sp macro="" textlink="">
      <xdr:nvSpPr>
        <xdr:cNvPr id="3" name="CuadroTexto 2">
          <a:extLst>
            <a:ext uri="{FF2B5EF4-FFF2-40B4-BE49-F238E27FC236}">
              <a16:creationId xmlns:a16="http://schemas.microsoft.com/office/drawing/2014/main" id="{4CB92B2A-82AA-4A3C-9924-4415E4B3CB7F}"/>
            </a:ext>
          </a:extLst>
        </xdr:cNvPr>
        <xdr:cNvSpPr txBox="1"/>
      </xdr:nvSpPr>
      <xdr:spPr>
        <a:xfrm>
          <a:off x="419100" y="6619875"/>
          <a:ext cx="5514976" cy="1616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grandfather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editAs="oneCell">
    <xdr:from>
      <xdr:col>3</xdr:col>
      <xdr:colOff>293687</xdr:colOff>
      <xdr:row>64</xdr:row>
      <xdr:rowOff>57945</xdr:rowOff>
    </xdr:from>
    <xdr:to>
      <xdr:col>3</xdr:col>
      <xdr:colOff>590550</xdr:colOff>
      <xdr:row>65</xdr:row>
      <xdr:rowOff>172395</xdr:rowOff>
    </xdr:to>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D4E64F7F-2C67-44E1-81BF-D152D1AB159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41562" y="11268870"/>
          <a:ext cx="296863" cy="30495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626665</xdr:colOff>
      <xdr:row>64</xdr:row>
      <xdr:rowOff>55563</xdr:rowOff>
    </xdr:from>
    <xdr:to>
      <xdr:col>3</xdr:col>
      <xdr:colOff>920353</xdr:colOff>
      <xdr:row>65</xdr:row>
      <xdr:rowOff>174776</xdr:rowOff>
    </xdr:to>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C7346AA6-83CD-429E-B84D-4CDB290C6D7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74540" y="11266488"/>
          <a:ext cx="293688" cy="3097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956468</xdr:colOff>
      <xdr:row>64</xdr:row>
      <xdr:rowOff>57151</xdr:rowOff>
    </xdr:from>
    <xdr:to>
      <xdr:col>4</xdr:col>
      <xdr:colOff>94456</xdr:colOff>
      <xdr:row>65</xdr:row>
      <xdr:rowOff>173188</xdr:rowOff>
    </xdr:to>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1BAB710A-E7CC-4DF1-834C-43E46A60BBF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04343" y="11268076"/>
          <a:ext cx="300038" cy="306537"/>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130571</xdr:colOff>
      <xdr:row>64</xdr:row>
      <xdr:rowOff>57151</xdr:rowOff>
    </xdr:from>
    <xdr:to>
      <xdr:col>4</xdr:col>
      <xdr:colOff>424259</xdr:colOff>
      <xdr:row>65</xdr:row>
      <xdr:rowOff>173189</xdr:rowOff>
    </xdr:to>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D0017233-ADD1-42C4-8728-82C73AEF6C3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340496" y="11268076"/>
          <a:ext cx="293688" cy="30653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460375</xdr:colOff>
      <xdr:row>64</xdr:row>
      <xdr:rowOff>56357</xdr:rowOff>
    </xdr:from>
    <xdr:to>
      <xdr:col>4</xdr:col>
      <xdr:colOff>757238</xdr:colOff>
      <xdr:row>65</xdr:row>
      <xdr:rowOff>173982</xdr:rowOff>
    </xdr:to>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0DA481E0-5FC1-4742-BC7B-0C20173DD1F2}"/>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70300" y="11267282"/>
          <a:ext cx="296863" cy="3081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95250</xdr:colOff>
      <xdr:row>9</xdr:row>
      <xdr:rowOff>57151</xdr:rowOff>
    </xdr:from>
    <xdr:to>
      <xdr:col>3</xdr:col>
      <xdr:colOff>352425</xdr:colOff>
      <xdr:row>12</xdr:row>
      <xdr:rowOff>150680</xdr:rowOff>
    </xdr:to>
    <xdr:pic>
      <xdr:nvPicPr>
        <xdr:cNvPr id="2" name="Imagen 1">
          <a:extLst>
            <a:ext uri="{FF2B5EF4-FFF2-40B4-BE49-F238E27FC236}">
              <a16:creationId xmlns:a16="http://schemas.microsoft.com/office/drawing/2014/main" id="{2AEFCDB2-E478-46CA-BDE1-0F141A7AE1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825" y="1428751"/>
          <a:ext cx="638175" cy="684079"/>
        </a:xfrm>
        <a:prstGeom prst="rect">
          <a:avLst/>
        </a:prstGeom>
      </xdr:spPr>
    </xdr:pic>
    <xdr:clientData/>
  </xdr:twoCellAnchor>
  <xdr:twoCellAnchor editAs="oneCell">
    <xdr:from>
      <xdr:col>1</xdr:col>
      <xdr:colOff>342900</xdr:colOff>
      <xdr:row>13</xdr:row>
      <xdr:rowOff>38100</xdr:rowOff>
    </xdr:from>
    <xdr:to>
      <xdr:col>4</xdr:col>
      <xdr:colOff>266700</xdr:colOff>
      <xdr:row>16</xdr:row>
      <xdr:rowOff>106059</xdr:rowOff>
    </xdr:to>
    <xdr:pic>
      <xdr:nvPicPr>
        <xdr:cNvPr id="3" name="Imagen 2">
          <a:extLst>
            <a:ext uri="{FF2B5EF4-FFF2-40B4-BE49-F238E27FC236}">
              <a16:creationId xmlns:a16="http://schemas.microsoft.com/office/drawing/2014/main" id="{AC0D814F-ED59-4D62-949B-057C86132A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 y="2190750"/>
          <a:ext cx="1095375" cy="639459"/>
        </a:xfrm>
        <a:prstGeom prst="rect">
          <a:avLst/>
        </a:prstGeom>
      </xdr:spPr>
    </xdr:pic>
    <xdr:clientData/>
  </xdr:twoCellAnchor>
  <xdr:twoCellAnchor editAs="oneCell">
    <xdr:from>
      <xdr:col>2</xdr:col>
      <xdr:colOff>171451</xdr:colOff>
      <xdr:row>17</xdr:row>
      <xdr:rowOff>142876</xdr:rowOff>
    </xdr:from>
    <xdr:to>
      <xdr:col>3</xdr:col>
      <xdr:colOff>342901</xdr:colOff>
      <xdr:row>20</xdr:row>
      <xdr:rowOff>119827</xdr:rowOff>
    </xdr:to>
    <xdr:pic>
      <xdr:nvPicPr>
        <xdr:cNvPr id="4" name="Imagen 3">
          <a:extLst>
            <a:ext uri="{FF2B5EF4-FFF2-40B4-BE49-F238E27FC236}">
              <a16:creationId xmlns:a16="http://schemas.microsoft.com/office/drawing/2014/main" id="{9C6D73F9-F138-4C5A-9742-3BBD9E83EF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2026" y="3057526"/>
          <a:ext cx="552450" cy="548451"/>
        </a:xfrm>
        <a:prstGeom prst="rect">
          <a:avLst/>
        </a:prstGeom>
      </xdr:spPr>
    </xdr:pic>
    <xdr:clientData/>
  </xdr:twoCellAnchor>
  <xdr:twoCellAnchor editAs="oneCell">
    <xdr:from>
      <xdr:col>2</xdr:col>
      <xdr:colOff>19051</xdr:colOff>
      <xdr:row>21</xdr:row>
      <xdr:rowOff>95251</xdr:rowOff>
    </xdr:from>
    <xdr:to>
      <xdr:col>4</xdr:col>
      <xdr:colOff>57151</xdr:colOff>
      <xdr:row>24</xdr:row>
      <xdr:rowOff>114610</xdr:rowOff>
    </xdr:to>
    <xdr:pic>
      <xdr:nvPicPr>
        <xdr:cNvPr id="5" name="Imagen 4">
          <a:extLst>
            <a:ext uri="{FF2B5EF4-FFF2-40B4-BE49-F238E27FC236}">
              <a16:creationId xmlns:a16="http://schemas.microsoft.com/office/drawing/2014/main" id="{726D879B-7B40-440C-80AE-246E0FAAA8A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09626" y="3771901"/>
          <a:ext cx="800100" cy="590859"/>
        </a:xfrm>
        <a:prstGeom prst="rect">
          <a:avLst/>
        </a:prstGeom>
      </xdr:spPr>
    </xdr:pic>
    <xdr:clientData/>
  </xdr:twoCellAnchor>
  <xdr:twoCellAnchor editAs="oneCell">
    <xdr:from>
      <xdr:col>2</xdr:col>
      <xdr:colOff>123826</xdr:colOff>
      <xdr:row>25</xdr:row>
      <xdr:rowOff>57150</xdr:rowOff>
    </xdr:from>
    <xdr:to>
      <xdr:col>4</xdr:col>
      <xdr:colOff>9526</xdr:colOff>
      <xdr:row>28</xdr:row>
      <xdr:rowOff>117893</xdr:rowOff>
    </xdr:to>
    <xdr:pic>
      <xdr:nvPicPr>
        <xdr:cNvPr id="6" name="Imagen 5">
          <a:extLst>
            <a:ext uri="{FF2B5EF4-FFF2-40B4-BE49-F238E27FC236}">
              <a16:creationId xmlns:a16="http://schemas.microsoft.com/office/drawing/2014/main" id="{FCE5C3A2-8716-4477-AF20-8E7A93C5765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14401" y="4495800"/>
          <a:ext cx="647700" cy="632243"/>
        </a:xfrm>
        <a:prstGeom prst="rect">
          <a:avLst/>
        </a:prstGeom>
      </xdr:spPr>
    </xdr:pic>
    <xdr:clientData/>
  </xdr:twoCellAnchor>
  <xdr:twoCellAnchor editAs="oneCell">
    <xdr:from>
      <xdr:col>2</xdr:col>
      <xdr:colOff>123825</xdr:colOff>
      <xdr:row>29</xdr:row>
      <xdr:rowOff>95250</xdr:rowOff>
    </xdr:from>
    <xdr:to>
      <xdr:col>4</xdr:col>
      <xdr:colOff>19050</xdr:colOff>
      <xdr:row>32</xdr:row>
      <xdr:rowOff>102920</xdr:rowOff>
    </xdr:to>
    <xdr:pic>
      <xdr:nvPicPr>
        <xdr:cNvPr id="7" name="Imagen 6">
          <a:extLst>
            <a:ext uri="{FF2B5EF4-FFF2-40B4-BE49-F238E27FC236}">
              <a16:creationId xmlns:a16="http://schemas.microsoft.com/office/drawing/2014/main" id="{C7E0B688-5A96-499E-A690-FAC1DF58B4E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14400" y="5295900"/>
          <a:ext cx="657225" cy="579170"/>
        </a:xfrm>
        <a:prstGeom prst="rect">
          <a:avLst/>
        </a:prstGeom>
      </xdr:spPr>
    </xdr:pic>
    <xdr:clientData/>
  </xdr:twoCellAnchor>
  <xdr:twoCellAnchor editAs="oneCell">
    <xdr:from>
      <xdr:col>2</xdr:col>
      <xdr:colOff>28576</xdr:colOff>
      <xdr:row>33</xdr:row>
      <xdr:rowOff>95250</xdr:rowOff>
    </xdr:from>
    <xdr:to>
      <xdr:col>4</xdr:col>
      <xdr:colOff>130468</xdr:colOff>
      <xdr:row>36</xdr:row>
      <xdr:rowOff>76200</xdr:rowOff>
    </xdr:to>
    <xdr:pic>
      <xdr:nvPicPr>
        <xdr:cNvPr id="8" name="Imagen 7">
          <a:extLst>
            <a:ext uri="{FF2B5EF4-FFF2-40B4-BE49-F238E27FC236}">
              <a16:creationId xmlns:a16="http://schemas.microsoft.com/office/drawing/2014/main" id="{8003230D-644C-40C8-84F2-06D246B3146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19151" y="6057900"/>
          <a:ext cx="863892" cy="581025"/>
        </a:xfrm>
        <a:prstGeom prst="rect">
          <a:avLst/>
        </a:prstGeom>
      </xdr:spPr>
    </xdr:pic>
    <xdr:clientData/>
  </xdr:twoCellAnchor>
  <xdr:twoCellAnchor editAs="oneCell">
    <xdr:from>
      <xdr:col>1</xdr:col>
      <xdr:colOff>400050</xdr:colOff>
      <xdr:row>37</xdr:row>
      <xdr:rowOff>76200</xdr:rowOff>
    </xdr:from>
    <xdr:to>
      <xdr:col>4</xdr:col>
      <xdr:colOff>161925</xdr:colOff>
      <xdr:row>40</xdr:row>
      <xdr:rowOff>87972</xdr:rowOff>
    </xdr:to>
    <xdr:pic>
      <xdr:nvPicPr>
        <xdr:cNvPr id="9" name="Imagen 8">
          <a:extLst>
            <a:ext uri="{FF2B5EF4-FFF2-40B4-BE49-F238E27FC236}">
              <a16:creationId xmlns:a16="http://schemas.microsoft.com/office/drawing/2014/main" id="{FAC6A9D3-0D2A-481C-A33E-F0E116A0516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81050" y="6829425"/>
          <a:ext cx="933450" cy="602322"/>
        </a:xfrm>
        <a:prstGeom prst="rect">
          <a:avLst/>
        </a:prstGeom>
      </xdr:spPr>
    </xdr:pic>
    <xdr:clientData/>
  </xdr:twoCellAnchor>
  <xdr:twoCellAnchor editAs="oneCell">
    <xdr:from>
      <xdr:col>1</xdr:col>
      <xdr:colOff>342900</xdr:colOff>
      <xdr:row>41</xdr:row>
      <xdr:rowOff>85725</xdr:rowOff>
    </xdr:from>
    <xdr:to>
      <xdr:col>4</xdr:col>
      <xdr:colOff>209550</xdr:colOff>
      <xdr:row>44</xdr:row>
      <xdr:rowOff>76901</xdr:rowOff>
    </xdr:to>
    <xdr:pic>
      <xdr:nvPicPr>
        <xdr:cNvPr id="10" name="Imagen 9">
          <a:extLst>
            <a:ext uri="{FF2B5EF4-FFF2-40B4-BE49-F238E27FC236}">
              <a16:creationId xmlns:a16="http://schemas.microsoft.com/office/drawing/2014/main" id="{D032F445-0A58-4707-91D8-ADFEFD65CB5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723900" y="7620000"/>
          <a:ext cx="1038225" cy="572201"/>
        </a:xfrm>
        <a:prstGeom prst="rect">
          <a:avLst/>
        </a:prstGeom>
      </xdr:spPr>
    </xdr:pic>
    <xdr:clientData/>
  </xdr:twoCellAnchor>
  <xdr:twoCellAnchor editAs="oneCell">
    <xdr:from>
      <xdr:col>2</xdr:col>
      <xdr:colOff>114300</xdr:colOff>
      <xdr:row>45</xdr:row>
      <xdr:rowOff>66676</xdr:rowOff>
    </xdr:from>
    <xdr:to>
      <xdr:col>3</xdr:col>
      <xdr:colOff>347472</xdr:colOff>
      <xdr:row>48</xdr:row>
      <xdr:rowOff>88901</xdr:rowOff>
    </xdr:to>
    <xdr:pic>
      <xdr:nvPicPr>
        <xdr:cNvPr id="11" name="Imagen 10">
          <a:extLst>
            <a:ext uri="{FF2B5EF4-FFF2-40B4-BE49-F238E27FC236}">
              <a16:creationId xmlns:a16="http://schemas.microsoft.com/office/drawing/2014/main" id="{F0040596-2C64-432A-BB4A-DF6737AACBD1}"/>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04875" y="8372476"/>
          <a:ext cx="614172" cy="593725"/>
        </a:xfrm>
        <a:prstGeom prst="rect">
          <a:avLst/>
        </a:prstGeom>
      </xdr:spPr>
    </xdr:pic>
    <xdr:clientData/>
  </xdr:twoCellAnchor>
  <xdr:twoCellAnchor editAs="oneCell">
    <xdr:from>
      <xdr:col>0</xdr:col>
      <xdr:colOff>7937</xdr:colOff>
      <xdr:row>0</xdr:row>
      <xdr:rowOff>0</xdr:rowOff>
    </xdr:from>
    <xdr:to>
      <xdr:col>14</xdr:col>
      <xdr:colOff>357187</xdr:colOff>
      <xdr:row>4</xdr:row>
      <xdr:rowOff>2648</xdr:rowOff>
    </xdr:to>
    <xdr:pic>
      <xdr:nvPicPr>
        <xdr:cNvPr id="12" name="Imagen 11">
          <a:hlinkClick xmlns:r="http://schemas.openxmlformats.org/officeDocument/2006/relationships" r:id="rId11"/>
          <a:extLst>
            <a:ext uri="{FF2B5EF4-FFF2-40B4-BE49-F238E27FC236}">
              <a16:creationId xmlns:a16="http://schemas.microsoft.com/office/drawing/2014/main" id="{DFE88338-DFE2-4FF3-9684-1763A51B5F1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37" y="0"/>
          <a:ext cx="6007100" cy="659873"/>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55562</xdr:colOff>
      <xdr:row>52</xdr:row>
      <xdr:rowOff>79375</xdr:rowOff>
    </xdr:from>
    <xdr:to>
      <xdr:col>9</xdr:col>
      <xdr:colOff>26988</xdr:colOff>
      <xdr:row>54</xdr:row>
      <xdr:rowOff>31900</xdr:rowOff>
    </xdr:to>
    <xdr:grpSp>
      <xdr:nvGrpSpPr>
        <xdr:cNvPr id="13" name="Grupo 12">
          <a:extLst>
            <a:ext uri="{FF2B5EF4-FFF2-40B4-BE49-F238E27FC236}">
              <a16:creationId xmlns:a16="http://schemas.microsoft.com/office/drawing/2014/main" id="{BD140D7E-26C9-4902-BF62-369DF1BFF0E8}"/>
            </a:ext>
          </a:extLst>
        </xdr:cNvPr>
        <xdr:cNvGrpSpPr/>
      </xdr:nvGrpSpPr>
      <xdr:grpSpPr>
        <a:xfrm>
          <a:off x="2092447" y="9575067"/>
          <a:ext cx="1627310" cy="326198"/>
          <a:chOff x="2182415" y="8080225"/>
          <a:chExt cx="1622426" cy="325588"/>
        </a:xfrm>
      </xdr:grpSpPr>
      <xdr:pic>
        <xdr:nvPicPr>
          <xdr:cNvPr id="14" name="Imagen 13" descr="https://lh6.googleusercontent.com/PeTGz2agDYqVJabdy72azfbCHUK0cz5mdTIU46qFiEhsTvF-uXvvs43boPAlBg0Ov_o4McrgJTiBc_2unxfROvePGO0Gs0uIPhd0lchHP4Myb4v7_ZH1MA24BlpC6y6JNsXa-ukQ">
            <a:hlinkClick xmlns:r="http://schemas.openxmlformats.org/officeDocument/2006/relationships" r:id="rId13"/>
            <a:extLst>
              <a:ext uri="{FF2B5EF4-FFF2-40B4-BE49-F238E27FC236}">
                <a16:creationId xmlns:a16="http://schemas.microsoft.com/office/drawing/2014/main" id="{E1414862-52EA-42A9-B1C9-744EA58EAF97}"/>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3.googleusercontent.com/IQ4oeLNfWCmtCfdHtVBcBmNAFQy7_iS4cE0xbbKOoahoAwDS4SmjyJjc2u1QYVCTzsh_7f-OU8ReL3LXDFNJi8UQPeULjzSItnErq0OTRSsyapIYAi8CVIqBrpY6XMSuieuBQV2v">
            <a:hlinkClick xmlns:r="http://schemas.openxmlformats.org/officeDocument/2006/relationships" r:id="rId15"/>
            <a:extLst>
              <a:ext uri="{FF2B5EF4-FFF2-40B4-BE49-F238E27FC236}">
                <a16:creationId xmlns:a16="http://schemas.microsoft.com/office/drawing/2014/main" id="{700C2966-8FD2-4D07-9A6E-3FD4E50A958C}"/>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nlTPQxGpLKI85y-CnWhK3m9K5TIyVjdwbXdsd6CfNRI-3d8KiII7owcZCCyNOdLrbevST0dczNocJCpCuzIw5zQQki-RO-GlF27Z1TKQiP4RIm-zkrefSYD_idRaJyWxtfHBIOd9">
            <a:hlinkClick xmlns:r="http://schemas.openxmlformats.org/officeDocument/2006/relationships" r:id="rId17"/>
            <a:extLst>
              <a:ext uri="{FF2B5EF4-FFF2-40B4-BE49-F238E27FC236}">
                <a16:creationId xmlns:a16="http://schemas.microsoft.com/office/drawing/2014/main" id="{07193759-620A-4BD9-8B8B-D10E0C663B4C}"/>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4.googleusercontent.com/Y7WmSYJfxeOGqZ5o7a1VedM8qtRW7e7IXxpY7rLiBKAGJPYdChlxgRnSK9owUvylIXlUr4s_IRjovKfKIIihi9rMkPVIKEFGL_4FC8VF930XvfAB2Wv92vgOtUTbhNn0TrndjxiK">
            <a:hlinkClick xmlns:r="http://schemas.openxmlformats.org/officeDocument/2006/relationships" r:id="rId19"/>
            <a:extLst>
              <a:ext uri="{FF2B5EF4-FFF2-40B4-BE49-F238E27FC236}">
                <a16:creationId xmlns:a16="http://schemas.microsoft.com/office/drawing/2014/main" id="{5D38B8F3-D73A-4B62-9569-1730BE854BF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8" name="Imagen 17" descr="https://lh4.googleusercontent.com/NvAsKNBlOnPJk_xkUsrJC3uSyYWzer7P8cYXXme8IUES2igARhCZ3LgYN1FVZdrOsz3H-7k_BaPSz70gtwtscj_jFQXam6VvUG5RGD9bdrOlGa8Aa7N8K3TBhbgwujHGyafept63">
            <a:hlinkClick xmlns:r="http://schemas.openxmlformats.org/officeDocument/2006/relationships" r:id="rId21"/>
            <a:extLst>
              <a:ext uri="{FF2B5EF4-FFF2-40B4-BE49-F238E27FC236}">
                <a16:creationId xmlns:a16="http://schemas.microsoft.com/office/drawing/2014/main" id="{2A1093B3-94F5-4048-AF15-EA6353600EB9}"/>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246063</xdr:colOff>
      <xdr:row>0</xdr:row>
      <xdr:rowOff>0</xdr:rowOff>
    </xdr:from>
    <xdr:to>
      <xdr:col>7</xdr:col>
      <xdr:colOff>309563</xdr:colOff>
      <xdr:row>3</xdr:row>
      <xdr:rowOff>89961</xdr:rowOff>
    </xdr:to>
    <xdr:pic>
      <xdr:nvPicPr>
        <xdr:cNvPr id="2" name="Imagen 1">
          <a:hlinkClick xmlns:r="http://schemas.openxmlformats.org/officeDocument/2006/relationships" r:id="rId1"/>
          <a:extLst>
            <a:ext uri="{FF2B5EF4-FFF2-40B4-BE49-F238E27FC236}">
              <a16:creationId xmlns:a16="http://schemas.microsoft.com/office/drawing/2014/main" id="{87C5D0C0-4DCB-48E9-ACFE-99400788FC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063" y="0"/>
          <a:ext cx="5997575"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0</xdr:colOff>
      <xdr:row>38</xdr:row>
      <xdr:rowOff>47625</xdr:rowOff>
    </xdr:from>
    <xdr:to>
      <xdr:col>7</xdr:col>
      <xdr:colOff>1</xdr:colOff>
      <xdr:row>47</xdr:row>
      <xdr:rowOff>63500</xdr:rowOff>
    </xdr:to>
    <xdr:sp macro="" textlink="">
      <xdr:nvSpPr>
        <xdr:cNvPr id="3" name="CuadroTexto 2">
          <a:extLst>
            <a:ext uri="{FF2B5EF4-FFF2-40B4-BE49-F238E27FC236}">
              <a16:creationId xmlns:a16="http://schemas.microsoft.com/office/drawing/2014/main" id="{8008B7F5-3D4F-4F6F-9CC6-943DE02D0945}"/>
            </a:ext>
          </a:extLst>
        </xdr:cNvPr>
        <xdr:cNvSpPr txBox="1"/>
      </xdr:nvSpPr>
      <xdr:spPr>
        <a:xfrm>
          <a:off x="419100" y="6810375"/>
          <a:ext cx="5514976" cy="1692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grandfather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3</xdr:col>
      <xdr:colOff>301625</xdr:colOff>
      <xdr:row>64</xdr:row>
      <xdr:rowOff>65882</xdr:rowOff>
    </xdr:from>
    <xdr:to>
      <xdr:col>3</xdr:col>
      <xdr:colOff>598488</xdr:colOff>
      <xdr:row>66</xdr:row>
      <xdr:rowOff>5707</xdr:rowOff>
    </xdr:to>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122CF6C4-44AD-4941-BF8D-C29F76DE326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49500" y="11553032"/>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634603</xdr:colOff>
      <xdr:row>64</xdr:row>
      <xdr:rowOff>63500</xdr:rowOff>
    </xdr:from>
    <xdr:to>
      <xdr:col>3</xdr:col>
      <xdr:colOff>928291</xdr:colOff>
      <xdr:row>66</xdr:row>
      <xdr:rowOff>8088</xdr:rowOff>
    </xdr:to>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9D49A6BF-1C9A-4145-B7A8-2960D2791D1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82478" y="11550650"/>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964406</xdr:colOff>
      <xdr:row>64</xdr:row>
      <xdr:rowOff>65088</xdr:rowOff>
    </xdr:from>
    <xdr:to>
      <xdr:col>4</xdr:col>
      <xdr:colOff>102394</xdr:colOff>
      <xdr:row>66</xdr:row>
      <xdr:rowOff>6500</xdr:rowOff>
    </xdr:to>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BB38D02-9980-4CE4-8E01-CB772AEC227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12281" y="11552238"/>
          <a:ext cx="300038"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138509</xdr:colOff>
      <xdr:row>64</xdr:row>
      <xdr:rowOff>65088</xdr:rowOff>
    </xdr:from>
    <xdr:to>
      <xdr:col>4</xdr:col>
      <xdr:colOff>432197</xdr:colOff>
      <xdr:row>66</xdr:row>
      <xdr:rowOff>6501</xdr:rowOff>
    </xdr:to>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E9349F44-F0AE-4430-97BB-3634848ECFC8}"/>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348434" y="11552238"/>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468313</xdr:colOff>
      <xdr:row>64</xdr:row>
      <xdr:rowOff>64294</xdr:rowOff>
    </xdr:from>
    <xdr:to>
      <xdr:col>5</xdr:col>
      <xdr:colOff>3176</xdr:colOff>
      <xdr:row>66</xdr:row>
      <xdr:rowOff>7294</xdr:rowOff>
    </xdr:to>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177D707-BEFF-4751-96F2-4AAC0ECA31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78238" y="11551444"/>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174625</xdr:colOff>
      <xdr:row>0</xdr:row>
      <xdr:rowOff>0</xdr:rowOff>
    </xdr:from>
    <xdr:to>
      <xdr:col>15</xdr:col>
      <xdr:colOff>206375</xdr:colOff>
      <xdr:row>4</xdr:row>
      <xdr:rowOff>26461</xdr:rowOff>
    </xdr:to>
    <xdr:pic>
      <xdr:nvPicPr>
        <xdr:cNvPr id="2" name="Imagen 1">
          <a:hlinkClick xmlns:r="http://schemas.openxmlformats.org/officeDocument/2006/relationships" r:id="rId1"/>
          <a:extLst>
            <a:ext uri="{FF2B5EF4-FFF2-40B4-BE49-F238E27FC236}">
              <a16:creationId xmlns:a16="http://schemas.microsoft.com/office/drawing/2014/main" id="{914BC93E-40CB-4C12-97F4-035DD4DB05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 y="0"/>
          <a:ext cx="6003925" cy="65511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31750</xdr:colOff>
      <xdr:row>10</xdr:row>
      <xdr:rowOff>0</xdr:rowOff>
    </xdr:from>
    <xdr:to>
      <xdr:col>14</xdr:col>
      <xdr:colOff>325438</xdr:colOff>
      <xdr:row>19</xdr:row>
      <xdr:rowOff>31750</xdr:rowOff>
    </xdr:to>
    <xdr:sp macro="" textlink="">
      <xdr:nvSpPr>
        <xdr:cNvPr id="3" name="CuadroTexto 2">
          <a:extLst>
            <a:ext uri="{FF2B5EF4-FFF2-40B4-BE49-F238E27FC236}">
              <a16:creationId xmlns:a16="http://schemas.microsoft.com/office/drawing/2014/main" id="{8574EB95-C285-401C-B9BB-BA90B32DC613}"/>
            </a:ext>
          </a:extLst>
        </xdr:cNvPr>
        <xdr:cNvSpPr txBox="1"/>
      </xdr:nvSpPr>
      <xdr:spPr>
        <a:xfrm>
          <a:off x="412750" y="1581150"/>
          <a:ext cx="5503863" cy="16700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5</xdr:col>
      <xdr:colOff>174625</xdr:colOff>
      <xdr:row>66</xdr:row>
      <xdr:rowOff>158750</xdr:rowOff>
    </xdr:from>
    <xdr:to>
      <xdr:col>9</xdr:col>
      <xdr:colOff>209551</xdr:colOff>
      <xdr:row>68</xdr:row>
      <xdr:rowOff>119213</xdr:rowOff>
    </xdr:to>
    <xdr:grpSp>
      <xdr:nvGrpSpPr>
        <xdr:cNvPr id="4" name="Grupo 3">
          <a:extLst>
            <a:ext uri="{FF2B5EF4-FFF2-40B4-BE49-F238E27FC236}">
              <a16:creationId xmlns:a16="http://schemas.microsoft.com/office/drawing/2014/main" id="{0B32E90E-8619-4775-88CD-C0C57BEA202D}"/>
            </a:ext>
          </a:extLst>
        </xdr:cNvPr>
        <xdr:cNvGrpSpPr/>
      </xdr:nvGrpSpPr>
      <xdr:grpSpPr>
        <a:xfrm>
          <a:off x="2211510" y="10812096"/>
          <a:ext cx="1624868" cy="326809"/>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A582E1EE-EAFF-44ED-8874-7BB7DD33A57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C4F6995D-639E-4309-8ED9-824111F1582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DF667BF4-3671-4998-8809-14C0042D7BC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E398BB04-EDC5-4EED-8191-8F7DBC9F65F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F95F8A67-A20B-4CF9-9303-0FA2FE650F31}"/>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174625</xdr:colOff>
      <xdr:row>0</xdr:row>
      <xdr:rowOff>0</xdr:rowOff>
    </xdr:from>
    <xdr:to>
      <xdr:col>15</xdr:col>
      <xdr:colOff>206375</xdr:colOff>
      <xdr:row>4</xdr:row>
      <xdr:rowOff>26461</xdr:rowOff>
    </xdr:to>
    <xdr:pic>
      <xdr:nvPicPr>
        <xdr:cNvPr id="2" name="Imagen 1">
          <a:hlinkClick xmlns:r="http://schemas.openxmlformats.org/officeDocument/2006/relationships" r:id="rId1"/>
          <a:extLst>
            <a:ext uri="{FF2B5EF4-FFF2-40B4-BE49-F238E27FC236}">
              <a16:creationId xmlns:a16="http://schemas.microsoft.com/office/drawing/2014/main" id="{69172703-BC4C-435A-9F3A-45CB13C47B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 y="0"/>
          <a:ext cx="6003925" cy="65511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31750</xdr:colOff>
      <xdr:row>10</xdr:row>
      <xdr:rowOff>0</xdr:rowOff>
    </xdr:from>
    <xdr:to>
      <xdr:col>14</xdr:col>
      <xdr:colOff>325438</xdr:colOff>
      <xdr:row>19</xdr:row>
      <xdr:rowOff>31750</xdr:rowOff>
    </xdr:to>
    <xdr:sp macro="" textlink="">
      <xdr:nvSpPr>
        <xdr:cNvPr id="3" name="CuadroTexto 2">
          <a:extLst>
            <a:ext uri="{FF2B5EF4-FFF2-40B4-BE49-F238E27FC236}">
              <a16:creationId xmlns:a16="http://schemas.microsoft.com/office/drawing/2014/main" id="{65BBF642-3CE7-4E9B-9D78-207A19492C4E}"/>
            </a:ext>
          </a:extLst>
        </xdr:cNvPr>
        <xdr:cNvSpPr txBox="1"/>
      </xdr:nvSpPr>
      <xdr:spPr>
        <a:xfrm>
          <a:off x="412750" y="1581150"/>
          <a:ext cx="5503863" cy="16700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5</xdr:col>
      <xdr:colOff>174625</xdr:colOff>
      <xdr:row>66</xdr:row>
      <xdr:rowOff>158750</xdr:rowOff>
    </xdr:from>
    <xdr:to>
      <xdr:col>9</xdr:col>
      <xdr:colOff>209551</xdr:colOff>
      <xdr:row>68</xdr:row>
      <xdr:rowOff>119213</xdr:rowOff>
    </xdr:to>
    <xdr:grpSp>
      <xdr:nvGrpSpPr>
        <xdr:cNvPr id="4" name="Grupo 3">
          <a:extLst>
            <a:ext uri="{FF2B5EF4-FFF2-40B4-BE49-F238E27FC236}">
              <a16:creationId xmlns:a16="http://schemas.microsoft.com/office/drawing/2014/main" id="{70C577EC-1518-47E7-A87F-C05566C1E173}"/>
            </a:ext>
          </a:extLst>
        </xdr:cNvPr>
        <xdr:cNvGrpSpPr/>
      </xdr:nvGrpSpPr>
      <xdr:grpSpPr>
        <a:xfrm>
          <a:off x="2211510" y="10819423"/>
          <a:ext cx="1624868" cy="326809"/>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F5373D36-43A9-4CC3-BC6D-2388DFD2C42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CC34937E-605F-4FD6-B874-57F2A9CE08E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9F3E5602-F0A2-448F-B91D-1EF1A40C038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22C1860C-F9D3-4E36-A685-DCD4AF6F24B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8638844A-011E-45F5-BBA5-29600A257FB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290513</xdr:colOff>
      <xdr:row>6</xdr:row>
      <xdr:rowOff>85726</xdr:rowOff>
    </xdr:from>
    <xdr:to>
      <xdr:col>11</xdr:col>
      <xdr:colOff>176213</xdr:colOff>
      <xdr:row>19</xdr:row>
      <xdr:rowOff>161926</xdr:rowOff>
    </xdr:to>
    <xdr:pic>
      <xdr:nvPicPr>
        <xdr:cNvPr id="2" name="Imagen 1">
          <a:extLst>
            <a:ext uri="{FF2B5EF4-FFF2-40B4-BE49-F238E27FC236}">
              <a16:creationId xmlns:a16="http://schemas.microsoft.com/office/drawing/2014/main" id="{47B0DE5C-9AE8-4C82-BF05-00D3D5FCF4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2088" y="1019176"/>
          <a:ext cx="3228975" cy="2552700"/>
        </a:xfrm>
        <a:prstGeom prst="rect">
          <a:avLst/>
        </a:prstGeom>
      </xdr:spPr>
    </xdr:pic>
    <xdr:clientData/>
  </xdr:twoCellAnchor>
  <xdr:twoCellAnchor editAs="oneCell">
    <xdr:from>
      <xdr:col>0</xdr:col>
      <xdr:colOff>31750</xdr:colOff>
      <xdr:row>0</xdr:row>
      <xdr:rowOff>0</xdr:rowOff>
    </xdr:from>
    <xdr:to>
      <xdr:col>15</xdr:col>
      <xdr:colOff>0</xdr:colOff>
      <xdr:row>4</xdr:row>
      <xdr:rowOff>2648</xdr:rowOff>
    </xdr:to>
    <xdr:pic>
      <xdr:nvPicPr>
        <xdr:cNvPr id="3" name="Imagen 2">
          <a:hlinkClick xmlns:r="http://schemas.openxmlformats.org/officeDocument/2006/relationships" r:id="rId2"/>
          <a:extLst>
            <a:ext uri="{FF2B5EF4-FFF2-40B4-BE49-F238E27FC236}">
              <a16:creationId xmlns:a16="http://schemas.microsoft.com/office/drawing/2014/main" id="{9331B5F4-7378-4593-909B-C33530E52A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750" y="0"/>
          <a:ext cx="6007100" cy="659873"/>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0</xdr:colOff>
      <xdr:row>26</xdr:row>
      <xdr:rowOff>7937</xdr:rowOff>
    </xdr:from>
    <xdr:to>
      <xdr:col>14</xdr:col>
      <xdr:colOff>7938</xdr:colOff>
      <xdr:row>30</xdr:row>
      <xdr:rowOff>7938</xdr:rowOff>
    </xdr:to>
    <xdr:sp macro="" textlink="">
      <xdr:nvSpPr>
        <xdr:cNvPr id="4" name="CuadroTexto 3">
          <a:extLst>
            <a:ext uri="{FF2B5EF4-FFF2-40B4-BE49-F238E27FC236}">
              <a16:creationId xmlns:a16="http://schemas.microsoft.com/office/drawing/2014/main" id="{50E9302C-12F2-4589-B9B4-7156BE0F1102}"/>
            </a:ext>
          </a:extLst>
        </xdr:cNvPr>
        <xdr:cNvSpPr txBox="1"/>
      </xdr:nvSpPr>
      <xdr:spPr>
        <a:xfrm>
          <a:off x="381000" y="4351337"/>
          <a:ext cx="5284788" cy="762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50"/>
            <a:t>En mi casa, en la sala hay muchas cosas. Hay un reloj en la pared. Hay una silla al lado de la mesa, sobre la mesa hay un libro, hay una lámpara y hay un florero. En el florero hay 5 flores. En la sala hay un sofá, sobre el sofá hay 2 cojines y al lado del sofá hay un gato. En el piso hay una pelota y hay una alfombra.</a:t>
          </a:r>
        </a:p>
      </xdr:txBody>
    </xdr:sp>
    <xdr:clientData/>
  </xdr:twoCellAnchor>
  <xdr:twoCellAnchor>
    <xdr:from>
      <xdr:col>5</xdr:col>
      <xdr:colOff>150812</xdr:colOff>
      <xdr:row>65</xdr:row>
      <xdr:rowOff>71438</xdr:rowOff>
    </xdr:from>
    <xdr:to>
      <xdr:col>9</xdr:col>
      <xdr:colOff>122238</xdr:colOff>
      <xdr:row>67</xdr:row>
      <xdr:rowOff>16026</xdr:rowOff>
    </xdr:to>
    <xdr:grpSp>
      <xdr:nvGrpSpPr>
        <xdr:cNvPr id="5" name="Grupo 4">
          <a:extLst>
            <a:ext uri="{FF2B5EF4-FFF2-40B4-BE49-F238E27FC236}">
              <a16:creationId xmlns:a16="http://schemas.microsoft.com/office/drawing/2014/main" id="{7A4132C6-7833-446D-9D82-E0E69B4555D6}"/>
            </a:ext>
          </a:extLst>
        </xdr:cNvPr>
        <xdr:cNvGrpSpPr/>
      </xdr:nvGrpSpPr>
      <xdr:grpSpPr>
        <a:xfrm>
          <a:off x="2187697" y="10812707"/>
          <a:ext cx="1627310" cy="325588"/>
          <a:chOff x="2182415" y="8080225"/>
          <a:chExt cx="1622426" cy="325588"/>
        </a:xfrm>
      </xdr:grpSpPr>
      <xdr:pic>
        <xdr:nvPicPr>
          <xdr:cNvPr id="6" name="Imagen 5" descr="https://lh6.googleusercontent.com/PeTGz2agDYqVJabdy72azfbCHUK0cz5mdTIU46qFiEhsTvF-uXvvs43boPAlBg0Ov_o4McrgJTiBc_2unxfROvePGO0Gs0uIPhd0lchHP4Myb4v7_ZH1MA24BlpC6y6JNsXa-ukQ">
            <a:hlinkClick xmlns:r="http://schemas.openxmlformats.org/officeDocument/2006/relationships" r:id="rId4"/>
            <a:extLst>
              <a:ext uri="{FF2B5EF4-FFF2-40B4-BE49-F238E27FC236}">
                <a16:creationId xmlns:a16="http://schemas.microsoft.com/office/drawing/2014/main" id="{389D8E3C-3694-40E3-BB5D-916BB404EB6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3.googleusercontent.com/IQ4oeLNfWCmtCfdHtVBcBmNAFQy7_iS4cE0xbbKOoahoAwDS4SmjyJjc2u1QYVCTzsh_7f-OU8ReL3LXDFNJi8UQPeULjzSItnErq0OTRSsyapIYAi8CVIqBrpY6XMSuieuBQV2v">
            <a:hlinkClick xmlns:r="http://schemas.openxmlformats.org/officeDocument/2006/relationships" r:id="rId6"/>
            <a:extLst>
              <a:ext uri="{FF2B5EF4-FFF2-40B4-BE49-F238E27FC236}">
                <a16:creationId xmlns:a16="http://schemas.microsoft.com/office/drawing/2014/main" id="{6F954D03-B440-4068-A794-E53BE50E574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lTPQxGpLKI85y-CnWhK3m9K5TIyVjdwbXdsd6CfNRI-3d8KiII7owcZCCyNOdLrbevST0dczNocJCpCuzIw5zQQki-RO-GlF27Z1TKQiP4RIm-zkrefSYD_idRaJyWxtfHBIOd9">
            <a:hlinkClick xmlns:r="http://schemas.openxmlformats.org/officeDocument/2006/relationships" r:id="rId8"/>
            <a:extLst>
              <a:ext uri="{FF2B5EF4-FFF2-40B4-BE49-F238E27FC236}">
                <a16:creationId xmlns:a16="http://schemas.microsoft.com/office/drawing/2014/main" id="{17D97A99-3F9C-48A3-B0DF-981CC8146003}"/>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Y7WmSYJfxeOGqZ5o7a1VedM8qtRW7e7IXxpY7rLiBKAGJPYdChlxgRnSK9owUvylIXlUr4s_IRjovKfKIIihi9rMkPVIKEFGL_4FC8VF930XvfAB2Wv92vgOtUTbhNn0TrndjxiK">
            <a:hlinkClick xmlns:r="http://schemas.openxmlformats.org/officeDocument/2006/relationships" r:id="rId10"/>
            <a:extLst>
              <a:ext uri="{FF2B5EF4-FFF2-40B4-BE49-F238E27FC236}">
                <a16:creationId xmlns:a16="http://schemas.microsoft.com/office/drawing/2014/main" id="{D24FC05A-2CCD-4936-96F8-AF3DC5C14449}"/>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vAsKNBlOnPJk_xkUsrJC3uSyYWzer7P8cYXXme8IUES2igARhCZ3LgYN1FVZdrOsz3H-7k_BaPSz70gtwtscj_jFQXam6VvUG5RGD9bdrOlGa8Aa7N8K3TBhbgwujHGyafept63">
            <a:hlinkClick xmlns:r="http://schemas.openxmlformats.org/officeDocument/2006/relationships" r:id="rId12"/>
            <a:extLst>
              <a:ext uri="{FF2B5EF4-FFF2-40B4-BE49-F238E27FC236}">
                <a16:creationId xmlns:a16="http://schemas.microsoft.com/office/drawing/2014/main" id="{6F555FCD-4655-4B6A-96D4-9B99D49406D9}"/>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290513</xdr:colOff>
      <xdr:row>6</xdr:row>
      <xdr:rowOff>85726</xdr:rowOff>
    </xdr:from>
    <xdr:to>
      <xdr:col>11</xdr:col>
      <xdr:colOff>176213</xdr:colOff>
      <xdr:row>19</xdr:row>
      <xdr:rowOff>161926</xdr:rowOff>
    </xdr:to>
    <xdr:pic>
      <xdr:nvPicPr>
        <xdr:cNvPr id="2" name="Imagen 1">
          <a:extLst>
            <a:ext uri="{FF2B5EF4-FFF2-40B4-BE49-F238E27FC236}">
              <a16:creationId xmlns:a16="http://schemas.microsoft.com/office/drawing/2014/main" id="{CBEE5EAE-BC23-412A-8B73-2A110BBFFD8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2088" y="1019176"/>
          <a:ext cx="3228975" cy="2552700"/>
        </a:xfrm>
        <a:prstGeom prst="rect">
          <a:avLst/>
        </a:prstGeom>
      </xdr:spPr>
    </xdr:pic>
    <xdr:clientData/>
  </xdr:twoCellAnchor>
  <xdr:twoCellAnchor editAs="oneCell">
    <xdr:from>
      <xdr:col>0</xdr:col>
      <xdr:colOff>31750</xdr:colOff>
      <xdr:row>0</xdr:row>
      <xdr:rowOff>0</xdr:rowOff>
    </xdr:from>
    <xdr:to>
      <xdr:col>15</xdr:col>
      <xdr:colOff>0</xdr:colOff>
      <xdr:row>4</xdr:row>
      <xdr:rowOff>2648</xdr:rowOff>
    </xdr:to>
    <xdr:pic>
      <xdr:nvPicPr>
        <xdr:cNvPr id="3" name="Imagen 2">
          <a:hlinkClick xmlns:r="http://schemas.openxmlformats.org/officeDocument/2006/relationships" r:id="rId2"/>
          <a:extLst>
            <a:ext uri="{FF2B5EF4-FFF2-40B4-BE49-F238E27FC236}">
              <a16:creationId xmlns:a16="http://schemas.microsoft.com/office/drawing/2014/main" id="{C89899C4-BD36-4667-B9B8-050B134869F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750" y="0"/>
          <a:ext cx="6007100" cy="659873"/>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0</xdr:colOff>
      <xdr:row>26</xdr:row>
      <xdr:rowOff>7937</xdr:rowOff>
    </xdr:from>
    <xdr:to>
      <xdr:col>14</xdr:col>
      <xdr:colOff>7938</xdr:colOff>
      <xdr:row>30</xdr:row>
      <xdr:rowOff>7938</xdr:rowOff>
    </xdr:to>
    <xdr:sp macro="" textlink="">
      <xdr:nvSpPr>
        <xdr:cNvPr id="4" name="CuadroTexto 3">
          <a:extLst>
            <a:ext uri="{FF2B5EF4-FFF2-40B4-BE49-F238E27FC236}">
              <a16:creationId xmlns:a16="http://schemas.microsoft.com/office/drawing/2014/main" id="{0C03AA23-1EE4-48DE-BD46-B0ECE7DE4E6C}"/>
            </a:ext>
          </a:extLst>
        </xdr:cNvPr>
        <xdr:cNvSpPr txBox="1"/>
      </xdr:nvSpPr>
      <xdr:spPr>
        <a:xfrm>
          <a:off x="381000" y="4351337"/>
          <a:ext cx="5284788" cy="762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50"/>
            <a:t>En mi casa, en la sala hay muchas cosas. Hay un reloj en la pared. Hay una silla al lado de la mesa, sobre la mesa hay un libro, hay una lámpara y hay un florero. En el florero hay 5 flores. En la sala hay un sofá, sobre el sofá hay 2 cojines y al lado del sofá hay un gato. En el piso hay una pelota y hay una alfombra.</a:t>
          </a:r>
        </a:p>
      </xdr:txBody>
    </xdr:sp>
    <xdr:clientData/>
  </xdr:twoCellAnchor>
  <xdr:twoCellAnchor>
    <xdr:from>
      <xdr:col>5</xdr:col>
      <xdr:colOff>150812</xdr:colOff>
      <xdr:row>65</xdr:row>
      <xdr:rowOff>71438</xdr:rowOff>
    </xdr:from>
    <xdr:to>
      <xdr:col>9</xdr:col>
      <xdr:colOff>122238</xdr:colOff>
      <xdr:row>67</xdr:row>
      <xdr:rowOff>16026</xdr:rowOff>
    </xdr:to>
    <xdr:grpSp>
      <xdr:nvGrpSpPr>
        <xdr:cNvPr id="5" name="Grupo 4">
          <a:extLst>
            <a:ext uri="{FF2B5EF4-FFF2-40B4-BE49-F238E27FC236}">
              <a16:creationId xmlns:a16="http://schemas.microsoft.com/office/drawing/2014/main" id="{9C0D1D13-44B0-4424-B164-0665FFC0FB25}"/>
            </a:ext>
          </a:extLst>
        </xdr:cNvPr>
        <xdr:cNvGrpSpPr/>
      </xdr:nvGrpSpPr>
      <xdr:grpSpPr>
        <a:xfrm>
          <a:off x="2190750" y="10787063"/>
          <a:ext cx="1622426" cy="325588"/>
          <a:chOff x="2182415" y="8080225"/>
          <a:chExt cx="1622426" cy="325588"/>
        </a:xfrm>
      </xdr:grpSpPr>
      <xdr:pic>
        <xdr:nvPicPr>
          <xdr:cNvPr id="6" name="Imagen 5" descr="https://lh6.googleusercontent.com/PeTGz2agDYqVJabdy72azfbCHUK0cz5mdTIU46qFiEhsTvF-uXvvs43boPAlBg0Ov_o4McrgJTiBc_2unxfROvePGO0Gs0uIPhd0lchHP4Myb4v7_ZH1MA24BlpC6y6JNsXa-ukQ">
            <a:hlinkClick xmlns:r="http://schemas.openxmlformats.org/officeDocument/2006/relationships" r:id="rId4"/>
            <a:extLst>
              <a:ext uri="{FF2B5EF4-FFF2-40B4-BE49-F238E27FC236}">
                <a16:creationId xmlns:a16="http://schemas.microsoft.com/office/drawing/2014/main" id="{AEF3B6A8-9356-44B6-9204-A2D55989FAA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3.googleusercontent.com/IQ4oeLNfWCmtCfdHtVBcBmNAFQy7_iS4cE0xbbKOoahoAwDS4SmjyJjc2u1QYVCTzsh_7f-OU8ReL3LXDFNJi8UQPeULjzSItnErq0OTRSsyapIYAi8CVIqBrpY6XMSuieuBQV2v">
            <a:hlinkClick xmlns:r="http://schemas.openxmlformats.org/officeDocument/2006/relationships" r:id="rId6"/>
            <a:extLst>
              <a:ext uri="{FF2B5EF4-FFF2-40B4-BE49-F238E27FC236}">
                <a16:creationId xmlns:a16="http://schemas.microsoft.com/office/drawing/2014/main" id="{73B16421-1A45-4126-8DC0-874F3D3EC0E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lTPQxGpLKI85y-CnWhK3m9K5TIyVjdwbXdsd6CfNRI-3d8KiII7owcZCCyNOdLrbevST0dczNocJCpCuzIw5zQQki-RO-GlF27Z1TKQiP4RIm-zkrefSYD_idRaJyWxtfHBIOd9">
            <a:hlinkClick xmlns:r="http://schemas.openxmlformats.org/officeDocument/2006/relationships" r:id="rId8"/>
            <a:extLst>
              <a:ext uri="{FF2B5EF4-FFF2-40B4-BE49-F238E27FC236}">
                <a16:creationId xmlns:a16="http://schemas.microsoft.com/office/drawing/2014/main" id="{C997D9A9-2723-4EB0-B025-6FEBDEA47D8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Y7WmSYJfxeOGqZ5o7a1VedM8qtRW7e7IXxpY7rLiBKAGJPYdChlxgRnSK9owUvylIXlUr4s_IRjovKfKIIihi9rMkPVIKEFGL_4FC8VF930XvfAB2Wv92vgOtUTbhNn0TrndjxiK">
            <a:hlinkClick xmlns:r="http://schemas.openxmlformats.org/officeDocument/2006/relationships" r:id="rId10"/>
            <a:extLst>
              <a:ext uri="{FF2B5EF4-FFF2-40B4-BE49-F238E27FC236}">
                <a16:creationId xmlns:a16="http://schemas.microsoft.com/office/drawing/2014/main" id="{ABEE99B9-E3C5-493D-9559-AD20FE64D542}"/>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vAsKNBlOnPJk_xkUsrJC3uSyYWzer7P8cYXXme8IUES2igARhCZ3LgYN1FVZdrOsz3H-7k_BaPSz70gtwtscj_jFQXam6VvUG5RGD9bdrOlGa8Aa7N8K3TBhbgwujHGyafept63">
            <a:hlinkClick xmlns:r="http://schemas.openxmlformats.org/officeDocument/2006/relationships" r:id="rId12"/>
            <a:extLst>
              <a:ext uri="{FF2B5EF4-FFF2-40B4-BE49-F238E27FC236}">
                <a16:creationId xmlns:a16="http://schemas.microsoft.com/office/drawing/2014/main" id="{0339784C-CAFA-4D1D-98A4-1557832630A2}"/>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xdr:row>
      <xdr:rowOff>2648</xdr:rowOff>
    </xdr:to>
    <xdr:pic>
      <xdr:nvPicPr>
        <xdr:cNvPr id="2" name="Imagen 1">
          <a:hlinkClick xmlns:r="http://schemas.openxmlformats.org/officeDocument/2006/relationships" r:id="rId1"/>
          <a:extLst>
            <a:ext uri="{FF2B5EF4-FFF2-40B4-BE49-F238E27FC236}">
              <a16:creationId xmlns:a16="http://schemas.microsoft.com/office/drawing/2014/main" id="{3E4430F4-3C4F-475A-BC82-5ECB44C31C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1225" cy="659873"/>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1</xdr:colOff>
      <xdr:row>14</xdr:row>
      <xdr:rowOff>15876</xdr:rowOff>
    </xdr:from>
    <xdr:to>
      <xdr:col>14</xdr:col>
      <xdr:colOff>23813</xdr:colOff>
      <xdr:row>20</xdr:row>
      <xdr:rowOff>0</xdr:rowOff>
    </xdr:to>
    <xdr:sp macro="" textlink="">
      <xdr:nvSpPr>
        <xdr:cNvPr id="3" name="CuadroTexto 2">
          <a:extLst>
            <a:ext uri="{FF2B5EF4-FFF2-40B4-BE49-F238E27FC236}">
              <a16:creationId xmlns:a16="http://schemas.microsoft.com/office/drawing/2014/main" id="{4FC4FEFA-20EA-46B1-AEC4-0E960D69345A}"/>
            </a:ext>
          </a:extLst>
        </xdr:cNvPr>
        <xdr:cNvSpPr txBox="1"/>
      </xdr:nvSpPr>
      <xdr:spPr>
        <a:xfrm>
          <a:off x="285751" y="2206626"/>
          <a:ext cx="5348287" cy="112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En el comedor hay una silla plateada. Hay una mesa vieja. Sobre la mesa hay 3 objetos. Hay un libro azul, hay una lámpara amarilla y hay un florero nuevo. Dentro del florero hay 3 hermosas flores. En el piso hay una pelota roja y sobre la pared hay un reloj blanco.                                                                                                                                                                               En la sala hay un sofá viejo. Sobre el sofá hay dos cojines, hay uno cojín amarillo y hay un cojín blanco. Mi gato Tom está al lado del sofá. Mi gato es negro. En el piso hay una alfombra empolvada.</a:t>
          </a:r>
        </a:p>
      </xdr:txBody>
    </xdr:sp>
    <xdr:clientData/>
  </xdr:twoCellAnchor>
  <xdr:twoCellAnchor>
    <xdr:from>
      <xdr:col>5</xdr:col>
      <xdr:colOff>7937</xdr:colOff>
      <xdr:row>55</xdr:row>
      <xdr:rowOff>63500</xdr:rowOff>
    </xdr:from>
    <xdr:to>
      <xdr:col>8</xdr:col>
      <xdr:colOff>360363</xdr:colOff>
      <xdr:row>57</xdr:row>
      <xdr:rowOff>8088</xdr:rowOff>
    </xdr:to>
    <xdr:grpSp>
      <xdr:nvGrpSpPr>
        <xdr:cNvPr id="4" name="Grupo 3">
          <a:extLst>
            <a:ext uri="{FF2B5EF4-FFF2-40B4-BE49-F238E27FC236}">
              <a16:creationId xmlns:a16="http://schemas.microsoft.com/office/drawing/2014/main" id="{847F76E0-096C-452C-AE60-0BD3481D31C1}"/>
            </a:ext>
          </a:extLst>
        </xdr:cNvPr>
        <xdr:cNvGrpSpPr/>
      </xdr:nvGrpSpPr>
      <xdr:grpSpPr>
        <a:xfrm>
          <a:off x="2000860" y="9332058"/>
          <a:ext cx="1627311"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1AE457E3-61F6-4052-B463-E47B25404E1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8F48B849-4007-40A2-B63F-FFEDC2CEF3B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D8550E80-C566-4621-98AD-EC27F396D24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3E209C79-5D1A-49FF-98F1-8BE5DAE71C3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384B23EB-969D-4990-B7E4-15084A619853}"/>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xdr:row>
      <xdr:rowOff>2648</xdr:rowOff>
    </xdr:to>
    <xdr:pic>
      <xdr:nvPicPr>
        <xdr:cNvPr id="2" name="Imagen 1">
          <a:hlinkClick xmlns:r="http://schemas.openxmlformats.org/officeDocument/2006/relationships" r:id="rId1"/>
          <a:extLst>
            <a:ext uri="{FF2B5EF4-FFF2-40B4-BE49-F238E27FC236}">
              <a16:creationId xmlns:a16="http://schemas.microsoft.com/office/drawing/2014/main" id="{9D32FB04-F3CA-43E9-BF0D-AAC1F61923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1225" cy="659873"/>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1</xdr:colOff>
      <xdr:row>14</xdr:row>
      <xdr:rowOff>15876</xdr:rowOff>
    </xdr:from>
    <xdr:to>
      <xdr:col>14</xdr:col>
      <xdr:colOff>23813</xdr:colOff>
      <xdr:row>20</xdr:row>
      <xdr:rowOff>0</xdr:rowOff>
    </xdr:to>
    <xdr:sp macro="" textlink="">
      <xdr:nvSpPr>
        <xdr:cNvPr id="3" name="CuadroTexto 2">
          <a:extLst>
            <a:ext uri="{FF2B5EF4-FFF2-40B4-BE49-F238E27FC236}">
              <a16:creationId xmlns:a16="http://schemas.microsoft.com/office/drawing/2014/main" id="{44860095-84B1-4996-98B2-3B699115065E}"/>
            </a:ext>
          </a:extLst>
        </xdr:cNvPr>
        <xdr:cNvSpPr txBox="1"/>
      </xdr:nvSpPr>
      <xdr:spPr>
        <a:xfrm>
          <a:off x="285751" y="2206626"/>
          <a:ext cx="5348287" cy="112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En el comedor hay una silla plateada. Hay una mesa vieja. Sobre la mesa hay 3 objetos. Hay un libro azul, hay una lámpara amarilla y hay un florero nuevo. Dentro del florero hay 3 hermosas flores. En el piso hay una pelota roja y sobre la pared hay un reloj blanco.                                                                                                                                                                               En la sala hay un sofá viejo. Sobre el sofá hay dos cojines, hay uno cojín amarillo y hay un cojín blanco. Mi gato Tom está al lado del sofá. Mi gato es negro. En el piso hay una alfombra empolvada.</a:t>
          </a:r>
        </a:p>
      </xdr:txBody>
    </xdr:sp>
    <xdr:clientData/>
  </xdr:twoCellAnchor>
  <xdr:twoCellAnchor>
    <xdr:from>
      <xdr:col>5</xdr:col>
      <xdr:colOff>7937</xdr:colOff>
      <xdr:row>55</xdr:row>
      <xdr:rowOff>63500</xdr:rowOff>
    </xdr:from>
    <xdr:to>
      <xdr:col>8</xdr:col>
      <xdr:colOff>360363</xdr:colOff>
      <xdr:row>57</xdr:row>
      <xdr:rowOff>8088</xdr:rowOff>
    </xdr:to>
    <xdr:grpSp>
      <xdr:nvGrpSpPr>
        <xdr:cNvPr id="4" name="Grupo 3">
          <a:extLst>
            <a:ext uri="{FF2B5EF4-FFF2-40B4-BE49-F238E27FC236}">
              <a16:creationId xmlns:a16="http://schemas.microsoft.com/office/drawing/2014/main" id="{407802D0-A5D4-4D38-9CC1-4936FB799BDB}"/>
            </a:ext>
          </a:extLst>
        </xdr:cNvPr>
        <xdr:cNvGrpSpPr/>
      </xdr:nvGrpSpPr>
      <xdr:grpSpPr>
        <a:xfrm>
          <a:off x="2000860" y="9332058"/>
          <a:ext cx="1627311"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91942DB9-EA80-48C0-9D0D-23E6EA63BD1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A8C74781-5FCF-41CE-8088-A2D8BC93D0A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9FF3339D-54A6-48B8-ACC7-C5581EF02DA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740EFAD0-92A0-4252-8AFF-3CC86E9CF801}"/>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018989B-6337-4170-A2D8-505C97D34A74}"/>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95250</xdr:colOff>
      <xdr:row>9</xdr:row>
      <xdr:rowOff>57151</xdr:rowOff>
    </xdr:from>
    <xdr:to>
      <xdr:col>3</xdr:col>
      <xdr:colOff>352425</xdr:colOff>
      <xdr:row>12</xdr:row>
      <xdr:rowOff>150680</xdr:rowOff>
    </xdr:to>
    <xdr:pic>
      <xdr:nvPicPr>
        <xdr:cNvPr id="2" name="Imagen 1">
          <a:extLst>
            <a:ext uri="{FF2B5EF4-FFF2-40B4-BE49-F238E27FC236}">
              <a16:creationId xmlns:a16="http://schemas.microsoft.com/office/drawing/2014/main" id="{B0F02092-3C49-4C55-9F10-5BC3B0FA54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825" y="1428751"/>
          <a:ext cx="638175" cy="684079"/>
        </a:xfrm>
        <a:prstGeom prst="rect">
          <a:avLst/>
        </a:prstGeom>
      </xdr:spPr>
    </xdr:pic>
    <xdr:clientData/>
  </xdr:twoCellAnchor>
  <xdr:twoCellAnchor editAs="oneCell">
    <xdr:from>
      <xdr:col>1</xdr:col>
      <xdr:colOff>342900</xdr:colOff>
      <xdr:row>13</xdr:row>
      <xdr:rowOff>38100</xdr:rowOff>
    </xdr:from>
    <xdr:to>
      <xdr:col>4</xdr:col>
      <xdr:colOff>266700</xdr:colOff>
      <xdr:row>16</xdr:row>
      <xdr:rowOff>106059</xdr:rowOff>
    </xdr:to>
    <xdr:pic>
      <xdr:nvPicPr>
        <xdr:cNvPr id="3" name="Imagen 2">
          <a:extLst>
            <a:ext uri="{FF2B5EF4-FFF2-40B4-BE49-F238E27FC236}">
              <a16:creationId xmlns:a16="http://schemas.microsoft.com/office/drawing/2014/main" id="{20D2C079-32C5-45E2-805B-BC5F55D19A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 y="2190750"/>
          <a:ext cx="1095375" cy="639459"/>
        </a:xfrm>
        <a:prstGeom prst="rect">
          <a:avLst/>
        </a:prstGeom>
      </xdr:spPr>
    </xdr:pic>
    <xdr:clientData/>
  </xdr:twoCellAnchor>
  <xdr:twoCellAnchor editAs="oneCell">
    <xdr:from>
      <xdr:col>2</xdr:col>
      <xdr:colOff>171451</xdr:colOff>
      <xdr:row>17</xdr:row>
      <xdr:rowOff>142876</xdr:rowOff>
    </xdr:from>
    <xdr:to>
      <xdr:col>3</xdr:col>
      <xdr:colOff>342901</xdr:colOff>
      <xdr:row>20</xdr:row>
      <xdr:rowOff>119827</xdr:rowOff>
    </xdr:to>
    <xdr:pic>
      <xdr:nvPicPr>
        <xdr:cNvPr id="4" name="Imagen 3">
          <a:extLst>
            <a:ext uri="{FF2B5EF4-FFF2-40B4-BE49-F238E27FC236}">
              <a16:creationId xmlns:a16="http://schemas.microsoft.com/office/drawing/2014/main" id="{8B0BCFAA-E936-479E-9D60-163E094B14D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2026" y="3057526"/>
          <a:ext cx="552450" cy="548451"/>
        </a:xfrm>
        <a:prstGeom prst="rect">
          <a:avLst/>
        </a:prstGeom>
      </xdr:spPr>
    </xdr:pic>
    <xdr:clientData/>
  </xdr:twoCellAnchor>
  <xdr:twoCellAnchor editAs="oneCell">
    <xdr:from>
      <xdr:col>2</xdr:col>
      <xdr:colOff>19051</xdr:colOff>
      <xdr:row>21</xdr:row>
      <xdr:rowOff>95251</xdr:rowOff>
    </xdr:from>
    <xdr:to>
      <xdr:col>4</xdr:col>
      <xdr:colOff>57151</xdr:colOff>
      <xdr:row>24</xdr:row>
      <xdr:rowOff>114610</xdr:rowOff>
    </xdr:to>
    <xdr:pic>
      <xdr:nvPicPr>
        <xdr:cNvPr id="5" name="Imagen 4">
          <a:extLst>
            <a:ext uri="{FF2B5EF4-FFF2-40B4-BE49-F238E27FC236}">
              <a16:creationId xmlns:a16="http://schemas.microsoft.com/office/drawing/2014/main" id="{952E8437-3123-45CC-B973-061DF777F22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09626" y="3771901"/>
          <a:ext cx="800100" cy="590859"/>
        </a:xfrm>
        <a:prstGeom prst="rect">
          <a:avLst/>
        </a:prstGeom>
      </xdr:spPr>
    </xdr:pic>
    <xdr:clientData/>
  </xdr:twoCellAnchor>
  <xdr:twoCellAnchor editAs="oneCell">
    <xdr:from>
      <xdr:col>2</xdr:col>
      <xdr:colOff>123826</xdr:colOff>
      <xdr:row>25</xdr:row>
      <xdr:rowOff>57150</xdr:rowOff>
    </xdr:from>
    <xdr:to>
      <xdr:col>4</xdr:col>
      <xdr:colOff>9526</xdr:colOff>
      <xdr:row>28</xdr:row>
      <xdr:rowOff>117893</xdr:rowOff>
    </xdr:to>
    <xdr:pic>
      <xdr:nvPicPr>
        <xdr:cNvPr id="6" name="Imagen 5">
          <a:extLst>
            <a:ext uri="{FF2B5EF4-FFF2-40B4-BE49-F238E27FC236}">
              <a16:creationId xmlns:a16="http://schemas.microsoft.com/office/drawing/2014/main" id="{F15F4A3A-88BE-4A86-8078-5EA08211E24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14401" y="4495800"/>
          <a:ext cx="647700" cy="632243"/>
        </a:xfrm>
        <a:prstGeom prst="rect">
          <a:avLst/>
        </a:prstGeom>
      </xdr:spPr>
    </xdr:pic>
    <xdr:clientData/>
  </xdr:twoCellAnchor>
  <xdr:twoCellAnchor editAs="oneCell">
    <xdr:from>
      <xdr:col>2</xdr:col>
      <xdr:colOff>123825</xdr:colOff>
      <xdr:row>29</xdr:row>
      <xdr:rowOff>95250</xdr:rowOff>
    </xdr:from>
    <xdr:to>
      <xdr:col>4</xdr:col>
      <xdr:colOff>19050</xdr:colOff>
      <xdr:row>32</xdr:row>
      <xdr:rowOff>102920</xdr:rowOff>
    </xdr:to>
    <xdr:pic>
      <xdr:nvPicPr>
        <xdr:cNvPr id="7" name="Imagen 6">
          <a:extLst>
            <a:ext uri="{FF2B5EF4-FFF2-40B4-BE49-F238E27FC236}">
              <a16:creationId xmlns:a16="http://schemas.microsoft.com/office/drawing/2014/main" id="{963A18F1-372E-4499-9A46-E2CD2C48B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14400" y="5295900"/>
          <a:ext cx="657225" cy="579170"/>
        </a:xfrm>
        <a:prstGeom prst="rect">
          <a:avLst/>
        </a:prstGeom>
      </xdr:spPr>
    </xdr:pic>
    <xdr:clientData/>
  </xdr:twoCellAnchor>
  <xdr:twoCellAnchor editAs="oneCell">
    <xdr:from>
      <xdr:col>2</xdr:col>
      <xdr:colOff>28576</xdr:colOff>
      <xdr:row>33</xdr:row>
      <xdr:rowOff>95250</xdr:rowOff>
    </xdr:from>
    <xdr:to>
      <xdr:col>4</xdr:col>
      <xdr:colOff>130468</xdr:colOff>
      <xdr:row>36</xdr:row>
      <xdr:rowOff>76200</xdr:rowOff>
    </xdr:to>
    <xdr:pic>
      <xdr:nvPicPr>
        <xdr:cNvPr id="8" name="Imagen 7">
          <a:extLst>
            <a:ext uri="{FF2B5EF4-FFF2-40B4-BE49-F238E27FC236}">
              <a16:creationId xmlns:a16="http://schemas.microsoft.com/office/drawing/2014/main" id="{B09802AD-223E-4DE7-9512-8462A754669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19151" y="6057900"/>
          <a:ext cx="863892" cy="581025"/>
        </a:xfrm>
        <a:prstGeom prst="rect">
          <a:avLst/>
        </a:prstGeom>
      </xdr:spPr>
    </xdr:pic>
    <xdr:clientData/>
  </xdr:twoCellAnchor>
  <xdr:twoCellAnchor editAs="oneCell">
    <xdr:from>
      <xdr:col>1</xdr:col>
      <xdr:colOff>400050</xdr:colOff>
      <xdr:row>37</xdr:row>
      <xdr:rowOff>76200</xdr:rowOff>
    </xdr:from>
    <xdr:to>
      <xdr:col>4</xdr:col>
      <xdr:colOff>161925</xdr:colOff>
      <xdr:row>40</xdr:row>
      <xdr:rowOff>87972</xdr:rowOff>
    </xdr:to>
    <xdr:pic>
      <xdr:nvPicPr>
        <xdr:cNvPr id="9" name="Imagen 8">
          <a:extLst>
            <a:ext uri="{FF2B5EF4-FFF2-40B4-BE49-F238E27FC236}">
              <a16:creationId xmlns:a16="http://schemas.microsoft.com/office/drawing/2014/main" id="{2E94900E-CA7B-4850-978D-F31759123E7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81050" y="6829425"/>
          <a:ext cx="933450" cy="602322"/>
        </a:xfrm>
        <a:prstGeom prst="rect">
          <a:avLst/>
        </a:prstGeom>
      </xdr:spPr>
    </xdr:pic>
    <xdr:clientData/>
  </xdr:twoCellAnchor>
  <xdr:twoCellAnchor editAs="oneCell">
    <xdr:from>
      <xdr:col>1</xdr:col>
      <xdr:colOff>342900</xdr:colOff>
      <xdr:row>41</xdr:row>
      <xdr:rowOff>85725</xdr:rowOff>
    </xdr:from>
    <xdr:to>
      <xdr:col>4</xdr:col>
      <xdr:colOff>209550</xdr:colOff>
      <xdr:row>44</xdr:row>
      <xdr:rowOff>76901</xdr:rowOff>
    </xdr:to>
    <xdr:pic>
      <xdr:nvPicPr>
        <xdr:cNvPr id="10" name="Imagen 9">
          <a:extLst>
            <a:ext uri="{FF2B5EF4-FFF2-40B4-BE49-F238E27FC236}">
              <a16:creationId xmlns:a16="http://schemas.microsoft.com/office/drawing/2014/main" id="{EE3E9A3A-B1E1-4446-8080-0CD755909466}"/>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723900" y="7620000"/>
          <a:ext cx="1038225" cy="572201"/>
        </a:xfrm>
        <a:prstGeom prst="rect">
          <a:avLst/>
        </a:prstGeom>
      </xdr:spPr>
    </xdr:pic>
    <xdr:clientData/>
  </xdr:twoCellAnchor>
  <xdr:twoCellAnchor editAs="oneCell">
    <xdr:from>
      <xdr:col>2</xdr:col>
      <xdr:colOff>114300</xdr:colOff>
      <xdr:row>45</xdr:row>
      <xdr:rowOff>66676</xdr:rowOff>
    </xdr:from>
    <xdr:to>
      <xdr:col>3</xdr:col>
      <xdr:colOff>347472</xdr:colOff>
      <xdr:row>48</xdr:row>
      <xdr:rowOff>88901</xdr:rowOff>
    </xdr:to>
    <xdr:pic>
      <xdr:nvPicPr>
        <xdr:cNvPr id="11" name="Imagen 10">
          <a:extLst>
            <a:ext uri="{FF2B5EF4-FFF2-40B4-BE49-F238E27FC236}">
              <a16:creationId xmlns:a16="http://schemas.microsoft.com/office/drawing/2014/main" id="{612EBD36-0741-4A69-8CB6-18644BDD2D6E}"/>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04875" y="8372476"/>
          <a:ext cx="614172" cy="593725"/>
        </a:xfrm>
        <a:prstGeom prst="rect">
          <a:avLst/>
        </a:prstGeom>
      </xdr:spPr>
    </xdr:pic>
    <xdr:clientData/>
  </xdr:twoCellAnchor>
  <xdr:twoCellAnchor editAs="oneCell">
    <xdr:from>
      <xdr:col>0</xdr:col>
      <xdr:colOff>7937</xdr:colOff>
      <xdr:row>0</xdr:row>
      <xdr:rowOff>0</xdr:rowOff>
    </xdr:from>
    <xdr:to>
      <xdr:col>14</xdr:col>
      <xdr:colOff>357187</xdr:colOff>
      <xdr:row>4</xdr:row>
      <xdr:rowOff>2648</xdr:rowOff>
    </xdr:to>
    <xdr:pic>
      <xdr:nvPicPr>
        <xdr:cNvPr id="12" name="Imagen 11">
          <a:hlinkClick xmlns:r="http://schemas.openxmlformats.org/officeDocument/2006/relationships" r:id="rId11"/>
          <a:extLst>
            <a:ext uri="{FF2B5EF4-FFF2-40B4-BE49-F238E27FC236}">
              <a16:creationId xmlns:a16="http://schemas.microsoft.com/office/drawing/2014/main" id="{4A026489-802D-44AA-8807-BB891B45D50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37" y="0"/>
          <a:ext cx="6007100" cy="659873"/>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55562</xdr:colOff>
      <xdr:row>52</xdr:row>
      <xdr:rowOff>79375</xdr:rowOff>
    </xdr:from>
    <xdr:to>
      <xdr:col>9</xdr:col>
      <xdr:colOff>26988</xdr:colOff>
      <xdr:row>54</xdr:row>
      <xdr:rowOff>31900</xdr:rowOff>
    </xdr:to>
    <xdr:grpSp>
      <xdr:nvGrpSpPr>
        <xdr:cNvPr id="13" name="Grupo 12">
          <a:extLst>
            <a:ext uri="{FF2B5EF4-FFF2-40B4-BE49-F238E27FC236}">
              <a16:creationId xmlns:a16="http://schemas.microsoft.com/office/drawing/2014/main" id="{3FE7F61C-653E-4F3A-A558-5FF07E532CC6}"/>
            </a:ext>
          </a:extLst>
        </xdr:cNvPr>
        <xdr:cNvGrpSpPr/>
      </xdr:nvGrpSpPr>
      <xdr:grpSpPr>
        <a:xfrm>
          <a:off x="2092447" y="9575067"/>
          <a:ext cx="1627310" cy="326198"/>
          <a:chOff x="2182415" y="8080225"/>
          <a:chExt cx="1622426" cy="325588"/>
        </a:xfrm>
      </xdr:grpSpPr>
      <xdr:pic>
        <xdr:nvPicPr>
          <xdr:cNvPr id="14" name="Imagen 13" descr="https://lh6.googleusercontent.com/PeTGz2agDYqVJabdy72azfbCHUK0cz5mdTIU46qFiEhsTvF-uXvvs43boPAlBg0Ov_o4McrgJTiBc_2unxfROvePGO0Gs0uIPhd0lchHP4Myb4v7_ZH1MA24BlpC6y6JNsXa-ukQ">
            <a:hlinkClick xmlns:r="http://schemas.openxmlformats.org/officeDocument/2006/relationships" r:id="rId13"/>
            <a:extLst>
              <a:ext uri="{FF2B5EF4-FFF2-40B4-BE49-F238E27FC236}">
                <a16:creationId xmlns:a16="http://schemas.microsoft.com/office/drawing/2014/main" id="{A8672041-3AB8-4147-AABF-A8865CF848FB}"/>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3.googleusercontent.com/IQ4oeLNfWCmtCfdHtVBcBmNAFQy7_iS4cE0xbbKOoahoAwDS4SmjyJjc2u1QYVCTzsh_7f-OU8ReL3LXDFNJi8UQPeULjzSItnErq0OTRSsyapIYAi8CVIqBrpY6XMSuieuBQV2v">
            <a:hlinkClick xmlns:r="http://schemas.openxmlformats.org/officeDocument/2006/relationships" r:id="rId15"/>
            <a:extLst>
              <a:ext uri="{FF2B5EF4-FFF2-40B4-BE49-F238E27FC236}">
                <a16:creationId xmlns:a16="http://schemas.microsoft.com/office/drawing/2014/main" id="{E5C78B08-202F-4BA7-A7C8-97694FF3DF59}"/>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nlTPQxGpLKI85y-CnWhK3m9K5TIyVjdwbXdsd6CfNRI-3d8KiII7owcZCCyNOdLrbevST0dczNocJCpCuzIw5zQQki-RO-GlF27Z1TKQiP4RIm-zkrefSYD_idRaJyWxtfHBIOd9">
            <a:hlinkClick xmlns:r="http://schemas.openxmlformats.org/officeDocument/2006/relationships" r:id="rId17"/>
            <a:extLst>
              <a:ext uri="{FF2B5EF4-FFF2-40B4-BE49-F238E27FC236}">
                <a16:creationId xmlns:a16="http://schemas.microsoft.com/office/drawing/2014/main" id="{77E75E20-4BBC-4990-98E7-74C84D155117}"/>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4.googleusercontent.com/Y7WmSYJfxeOGqZ5o7a1VedM8qtRW7e7IXxpY7rLiBKAGJPYdChlxgRnSK9owUvylIXlUr4s_IRjovKfKIIihi9rMkPVIKEFGL_4FC8VF930XvfAB2Wv92vgOtUTbhNn0TrndjxiK">
            <a:hlinkClick xmlns:r="http://schemas.openxmlformats.org/officeDocument/2006/relationships" r:id="rId19"/>
            <a:extLst>
              <a:ext uri="{FF2B5EF4-FFF2-40B4-BE49-F238E27FC236}">
                <a16:creationId xmlns:a16="http://schemas.microsoft.com/office/drawing/2014/main" id="{8584014D-FB90-4F55-9884-EB5A278A4D68}"/>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8" name="Imagen 17" descr="https://lh4.googleusercontent.com/NvAsKNBlOnPJk_xkUsrJC3uSyYWzer7P8cYXXme8IUES2igARhCZ3LgYN1FVZdrOsz3H-7k_BaPSz70gtwtscj_jFQXam6VvUG5RGD9bdrOlGa8Aa7N8K3TBhbgwujHGyafept63">
            <a:hlinkClick xmlns:r="http://schemas.openxmlformats.org/officeDocument/2006/relationships" r:id="rId21"/>
            <a:extLst>
              <a:ext uri="{FF2B5EF4-FFF2-40B4-BE49-F238E27FC236}">
                <a16:creationId xmlns:a16="http://schemas.microsoft.com/office/drawing/2014/main" id="{3959BD2A-0565-4412-B61E-6CF27B779C27}"/>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pacho8a.com/ingl%C3%A9s/curso-ingl%C3%A9s-desde-cero/lecci%C3%B3n-1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pacho8a.com/ingl%C3%A9s/curso-ingl%C3%A9s-desde-cero/lecci%C3%B3n-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pacho8a.com/ingl%C3%A9s/curso-ingl%C3%A9s-desde-cero/lecci%C3%B3n-8/"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4CB31-C80E-46EF-A6EF-A7A1D49E74C0}">
  <dimension ref="A1:H78"/>
  <sheetViews>
    <sheetView showGridLines="0" showRowColHeaders="0" tabSelected="1" showRuler="0" showWhiteSpace="0" zoomScale="130" zoomScaleNormal="130" workbookViewId="0">
      <selection activeCell="E18" sqref="E18:G18"/>
    </sheetView>
  </sheetViews>
  <sheetFormatPr baseColWidth="10" defaultColWidth="0" defaultRowHeight="0" customHeight="1" zeroHeight="1" x14ac:dyDescent="0.25"/>
  <cols>
    <col min="1" max="1" width="6.28515625" style="2" customWidth="1"/>
    <col min="2" max="2" width="13" style="2" customWidth="1"/>
    <col min="3" max="3" width="11.42578125" style="2" customWidth="1"/>
    <col min="4" max="4" width="17.42578125" style="2" bestFit="1" customWidth="1"/>
    <col min="5" max="5" width="11.42578125" style="2" customWidth="1"/>
    <col min="6" max="6" width="14" style="2" bestFit="1" customWidth="1"/>
    <col min="7" max="7" width="15.42578125" style="2" bestFit="1" customWidth="1"/>
    <col min="8" max="8" width="6.42578125" style="2" customWidth="1"/>
    <col min="9" max="16384" width="11.42578125" hidden="1"/>
  </cols>
  <sheetData>
    <row r="1" spans="1:7" ht="15" x14ac:dyDescent="0.25">
      <c r="A1" s="1"/>
      <c r="B1" s="1"/>
      <c r="C1" s="1"/>
      <c r="D1" s="1"/>
      <c r="E1" s="1"/>
      <c r="F1" s="1"/>
    </row>
    <row r="2" spans="1:7" ht="15" x14ac:dyDescent="0.25">
      <c r="A2" s="3"/>
      <c r="B2" s="3"/>
      <c r="C2" s="3"/>
      <c r="D2" s="3"/>
      <c r="E2" s="3"/>
      <c r="F2" s="1"/>
    </row>
    <row r="3" spans="1:7" ht="15" x14ac:dyDescent="0.25">
      <c r="A3" s="3"/>
      <c r="B3" s="3"/>
      <c r="C3" s="3"/>
      <c r="D3" s="3"/>
      <c r="E3" s="3"/>
      <c r="F3" s="1"/>
    </row>
    <row r="4" spans="1:7" ht="15" x14ac:dyDescent="0.25">
      <c r="A4" s="3"/>
      <c r="B4" s="3"/>
      <c r="C4" s="3"/>
      <c r="D4" s="3"/>
      <c r="E4" s="3"/>
      <c r="F4" s="1"/>
    </row>
    <row r="5" spans="1:7" ht="15" x14ac:dyDescent="0.25">
      <c r="B5" s="4" t="s">
        <v>0</v>
      </c>
      <c r="C5" s="4"/>
      <c r="D5" s="4"/>
      <c r="E5" s="4"/>
      <c r="F5" s="4"/>
      <c r="G5" s="4"/>
    </row>
    <row r="6" spans="1:7" ht="5.25" customHeight="1" x14ac:dyDescent="0.25">
      <c r="A6" s="5"/>
      <c r="B6" s="5"/>
      <c r="C6" s="5"/>
      <c r="D6" s="5"/>
      <c r="E6" s="5"/>
      <c r="F6" s="5"/>
      <c r="G6" s="5"/>
    </row>
    <row r="7" spans="1:7" ht="15.75" customHeight="1" x14ac:dyDescent="0.25">
      <c r="A7" s="6"/>
      <c r="B7" s="7" t="s">
        <v>1</v>
      </c>
      <c r="C7" s="7"/>
      <c r="D7" s="7"/>
      <c r="E7" s="7"/>
      <c r="F7" s="7"/>
      <c r="G7" s="7"/>
    </row>
    <row r="8" spans="1:7" ht="15" x14ac:dyDescent="0.25">
      <c r="A8" s="6"/>
      <c r="B8" s="7"/>
      <c r="C8" s="7"/>
      <c r="D8" s="7"/>
      <c r="E8" s="7"/>
      <c r="F8" s="7"/>
      <c r="G8" s="7"/>
    </row>
    <row r="9" spans="1:7" ht="15" x14ac:dyDescent="0.25">
      <c r="A9" s="6"/>
      <c r="B9" s="7"/>
      <c r="C9" s="7"/>
      <c r="D9" s="7"/>
      <c r="E9" s="7"/>
      <c r="F9" s="7"/>
      <c r="G9" s="7"/>
    </row>
    <row r="10" spans="1:7" ht="5.25" customHeight="1" x14ac:dyDescent="0.25">
      <c r="A10" s="8"/>
      <c r="B10" s="8"/>
      <c r="C10" s="8"/>
      <c r="D10" s="8"/>
      <c r="E10" s="8"/>
      <c r="F10" s="8"/>
      <c r="G10" s="8"/>
    </row>
    <row r="11" spans="1:7" ht="15" customHeight="1" x14ac:dyDescent="0.25">
      <c r="C11" s="9" t="s">
        <v>2</v>
      </c>
      <c r="D11" s="9"/>
      <c r="E11" s="9"/>
      <c r="F11" s="9"/>
    </row>
    <row r="12" spans="1:7" ht="5.25" customHeight="1" x14ac:dyDescent="0.25">
      <c r="C12" s="10"/>
    </row>
    <row r="13" spans="1:7" ht="15" x14ac:dyDescent="0.25">
      <c r="B13" s="9" t="s">
        <v>3</v>
      </c>
      <c r="C13" s="9"/>
      <c r="D13" s="9"/>
      <c r="F13" s="5" t="s">
        <v>4</v>
      </c>
    </row>
    <row r="14" spans="1:7" ht="15" x14ac:dyDescent="0.25">
      <c r="B14" s="11" t="s">
        <v>5</v>
      </c>
      <c r="C14" s="11"/>
      <c r="D14" s="11"/>
      <c r="E14" s="12" t="s">
        <v>6</v>
      </c>
    </row>
    <row r="15" spans="1:7" ht="15" x14ac:dyDescent="0.25">
      <c r="B15" s="11" t="s">
        <v>7</v>
      </c>
      <c r="C15" s="11"/>
      <c r="D15" s="11"/>
      <c r="E15" s="12" t="s">
        <v>8</v>
      </c>
    </row>
    <row r="16" spans="1:7" ht="5.25" customHeight="1" x14ac:dyDescent="0.25">
      <c r="A16" s="12"/>
      <c r="E16" s="12"/>
    </row>
    <row r="17" spans="2:8" ht="15" x14ac:dyDescent="0.25">
      <c r="B17" s="9" t="s">
        <v>9</v>
      </c>
      <c r="C17" s="9"/>
      <c r="D17" s="9"/>
      <c r="F17" s="5" t="s">
        <v>10</v>
      </c>
    </row>
    <row r="18" spans="2:8" ht="15" x14ac:dyDescent="0.25">
      <c r="B18" s="13" t="s">
        <v>11</v>
      </c>
      <c r="C18" s="13"/>
      <c r="D18" s="13"/>
      <c r="E18" s="14"/>
      <c r="F18" s="14"/>
      <c r="G18" s="14"/>
    </row>
    <row r="19" spans="2:8" ht="15" customHeight="1" x14ac:dyDescent="0.25">
      <c r="B19" s="15"/>
      <c r="C19" s="15"/>
      <c r="D19" s="15"/>
      <c r="E19" s="16" t="str">
        <f>IF($G$63="mostrar","They're eating apples","")</f>
        <v/>
      </c>
      <c r="F19" s="16"/>
      <c r="G19" s="16"/>
      <c r="H19" s="17"/>
    </row>
    <row r="20" spans="2:8" ht="15" customHeight="1" x14ac:dyDescent="0.25">
      <c r="B20" s="13" t="s">
        <v>12</v>
      </c>
      <c r="C20" s="13"/>
      <c r="D20" s="13"/>
      <c r="E20" s="14"/>
      <c r="F20" s="14"/>
      <c r="G20" s="14"/>
    </row>
    <row r="21" spans="2:8" ht="15" customHeight="1" x14ac:dyDescent="0.25">
      <c r="B21" s="15"/>
      <c r="C21" s="15"/>
      <c r="D21" s="15"/>
      <c r="E21" s="16" t="str">
        <f>IF($G$63="mostrar","The sun’s shining","")</f>
        <v/>
      </c>
      <c r="F21" s="16"/>
      <c r="G21" s="16"/>
    </row>
    <row r="22" spans="2:8" ht="15" x14ac:dyDescent="0.25">
      <c r="B22" s="13" t="s">
        <v>13</v>
      </c>
      <c r="C22" s="13"/>
      <c r="D22" s="13"/>
      <c r="E22" s="14"/>
      <c r="F22" s="14"/>
      <c r="G22" s="14"/>
    </row>
    <row r="23" spans="2:8" ht="15" customHeight="1" x14ac:dyDescent="0.25">
      <c r="B23" s="15"/>
      <c r="C23" s="15"/>
      <c r="D23" s="15"/>
      <c r="E23" s="16" t="str">
        <f>IF($G$63="mostrar","Luis isn’t at the beach with his family","")</f>
        <v/>
      </c>
      <c r="F23" s="16"/>
      <c r="G23" s="16"/>
    </row>
    <row r="24" spans="2:8" ht="15" x14ac:dyDescent="0.25">
      <c r="B24" s="13" t="s">
        <v>14</v>
      </c>
      <c r="C24" s="13"/>
      <c r="D24" s="13"/>
      <c r="E24" s="14"/>
      <c r="F24" s="14"/>
      <c r="G24" s="14"/>
    </row>
    <row r="25" spans="2:8" ht="15" customHeight="1" x14ac:dyDescent="0.25">
      <c r="B25" s="15"/>
      <c r="C25" s="15"/>
      <c r="D25" s="15"/>
      <c r="E25" s="16" t="str">
        <f>IF($G$63="mostrar","I’m working today","")</f>
        <v/>
      </c>
      <c r="F25" s="16"/>
      <c r="G25" s="16"/>
    </row>
    <row r="26" spans="2:8" ht="15" x14ac:dyDescent="0.25">
      <c r="B26" s="13" t="s">
        <v>15</v>
      </c>
      <c r="C26" s="13"/>
      <c r="D26" s="13"/>
      <c r="E26" s="14"/>
      <c r="F26" s="14"/>
      <c r="G26" s="14"/>
    </row>
    <row r="27" spans="2:8" ht="15" customHeight="1" x14ac:dyDescent="0.25">
      <c r="B27" s="15"/>
      <c r="C27" s="15"/>
      <c r="D27" s="15"/>
      <c r="E27" s="16" t="str">
        <f>IF($G$63="mostrar","Mayte isn’t sleeping, she’s studying","")</f>
        <v/>
      </c>
      <c r="F27" s="16"/>
      <c r="G27" s="16"/>
    </row>
    <row r="28" spans="2:8" ht="15" x14ac:dyDescent="0.25">
      <c r="B28" s="13" t="s">
        <v>16</v>
      </c>
      <c r="C28" s="13"/>
      <c r="D28" s="13"/>
      <c r="E28" s="14"/>
      <c r="F28" s="14"/>
      <c r="G28" s="14"/>
    </row>
    <row r="29" spans="2:8" ht="15" customHeight="1" x14ac:dyDescent="0.25">
      <c r="B29" s="15"/>
      <c r="C29" s="15"/>
      <c r="D29" s="15"/>
      <c r="E29" s="16" t="str">
        <f>IF($G$63="mostrar","We’re reading a book on the bed","")</f>
        <v/>
      </c>
      <c r="F29" s="16"/>
      <c r="G29" s="16"/>
    </row>
    <row r="30" spans="2:8" ht="15" x14ac:dyDescent="0.25">
      <c r="B30" s="13" t="s">
        <v>17</v>
      </c>
      <c r="C30" s="13"/>
      <c r="D30" s="13"/>
      <c r="E30" s="14"/>
      <c r="F30" s="14"/>
      <c r="G30" s="14"/>
    </row>
    <row r="31" spans="2:8" ht="15" customHeight="1" x14ac:dyDescent="0.25">
      <c r="B31" s="15"/>
      <c r="C31" s="15"/>
      <c r="D31" s="15"/>
      <c r="E31" s="16" t="str">
        <f>IF($G$63="mostrar","You’re not/ you aren’t fixing the car, you’re resting","")</f>
        <v/>
      </c>
      <c r="F31" s="16"/>
      <c r="G31" s="16"/>
    </row>
    <row r="32" spans="2:8" ht="15" x14ac:dyDescent="0.25">
      <c r="B32" s="13" t="s">
        <v>18</v>
      </c>
      <c r="C32" s="13"/>
      <c r="D32" s="13"/>
      <c r="E32" s="14"/>
      <c r="F32" s="14"/>
      <c r="G32" s="14"/>
    </row>
    <row r="33" spans="1:7" ht="15" customHeight="1" x14ac:dyDescent="0.25">
      <c r="B33" s="15"/>
      <c r="C33" s="15"/>
      <c r="D33" s="15"/>
      <c r="E33" s="16" t="str">
        <f>IF($G$63="mostrar","Edwin’s in the living room on the sofa","")</f>
        <v/>
      </c>
      <c r="F33" s="16"/>
      <c r="G33" s="16"/>
    </row>
    <row r="34" spans="1:7" ht="15" x14ac:dyDescent="0.25">
      <c r="B34" s="13" t="s">
        <v>19</v>
      </c>
      <c r="C34" s="13"/>
      <c r="D34" s="13"/>
      <c r="E34" s="14"/>
      <c r="F34" s="14"/>
      <c r="G34" s="14"/>
    </row>
    <row r="35" spans="1:7" ht="15" customHeight="1" x14ac:dyDescent="0.25">
      <c r="B35" s="15"/>
      <c r="C35" s="15"/>
      <c r="D35" s="15"/>
      <c r="E35" s="16" t="str">
        <f>IF($G$63="mostrar","They’re not / they aren’t running, they’re walking","")</f>
        <v/>
      </c>
      <c r="F35" s="16"/>
      <c r="G35" s="16"/>
    </row>
    <row r="36" spans="1:7" ht="15" x14ac:dyDescent="0.25">
      <c r="B36" s="13" t="s">
        <v>20</v>
      </c>
      <c r="C36" s="13"/>
      <c r="D36" s="13"/>
      <c r="E36" s="14"/>
      <c r="F36" s="14"/>
      <c r="G36" s="14"/>
    </row>
    <row r="37" spans="1:7" ht="15" x14ac:dyDescent="0.25">
      <c r="D37" s="18"/>
      <c r="E37" s="16" t="str">
        <f>IF($G$63="mostrar","I’m not sad, i’m happy today","")</f>
        <v/>
      </c>
      <c r="F37" s="16"/>
      <c r="G37" s="16"/>
    </row>
    <row r="38" spans="1:7" ht="15.75" customHeight="1" x14ac:dyDescent="0.25">
      <c r="B38" s="7" t="s">
        <v>21</v>
      </c>
      <c r="C38" s="7"/>
      <c r="D38" s="7"/>
      <c r="E38" s="7"/>
      <c r="F38" s="7"/>
      <c r="G38" s="7"/>
    </row>
    <row r="39" spans="1:7" ht="15" x14ac:dyDescent="0.25">
      <c r="A39" s="10"/>
      <c r="B39" s="10"/>
      <c r="C39" s="10"/>
      <c r="D39" s="10"/>
      <c r="E39" s="10"/>
      <c r="F39" s="10"/>
      <c r="G39" s="10"/>
    </row>
    <row r="40" spans="1:7" ht="12" customHeight="1" x14ac:dyDescent="0.25">
      <c r="A40" s="6" t="s">
        <v>22</v>
      </c>
      <c r="B40" s="6"/>
      <c r="C40" s="6"/>
      <c r="D40" s="6"/>
      <c r="E40" s="6"/>
      <c r="F40" s="6"/>
      <c r="G40" s="6"/>
    </row>
    <row r="41" spans="1:7" ht="15" x14ac:dyDescent="0.25">
      <c r="A41" s="6"/>
      <c r="B41" s="6"/>
      <c r="C41" s="6"/>
      <c r="D41" s="6"/>
      <c r="E41" s="6"/>
      <c r="F41" s="6"/>
      <c r="G41" s="6"/>
    </row>
    <row r="42" spans="1:7" ht="15" x14ac:dyDescent="0.25">
      <c r="A42" s="6"/>
      <c r="B42" s="6"/>
      <c r="C42" s="6"/>
      <c r="D42" s="6"/>
      <c r="E42" s="6"/>
      <c r="F42" s="6"/>
      <c r="G42" s="6"/>
    </row>
    <row r="43" spans="1:7" ht="15" x14ac:dyDescent="0.25">
      <c r="A43" s="6"/>
      <c r="B43" s="6"/>
      <c r="C43" s="6"/>
      <c r="D43" s="6"/>
      <c r="E43" s="6"/>
      <c r="F43" s="6"/>
      <c r="G43" s="6"/>
    </row>
    <row r="44" spans="1:7" ht="15" x14ac:dyDescent="0.25">
      <c r="A44" s="6"/>
      <c r="B44" s="6"/>
      <c r="C44" s="6"/>
      <c r="D44" s="6"/>
      <c r="E44" s="6"/>
      <c r="F44" s="6"/>
      <c r="G44" s="6"/>
    </row>
    <row r="45" spans="1:7" ht="15" x14ac:dyDescent="0.25">
      <c r="A45" s="6"/>
      <c r="B45" s="6"/>
      <c r="C45" s="6"/>
      <c r="D45" s="6"/>
      <c r="E45" s="6"/>
      <c r="F45" s="6"/>
      <c r="G45" s="6"/>
    </row>
    <row r="46" spans="1:7" ht="15" x14ac:dyDescent="0.25">
      <c r="A46" s="6"/>
      <c r="B46" s="6"/>
      <c r="C46" s="6"/>
      <c r="D46" s="6"/>
      <c r="E46" s="6"/>
      <c r="F46" s="6"/>
      <c r="G46" s="6"/>
    </row>
    <row r="47" spans="1:7" ht="15" x14ac:dyDescent="0.25">
      <c r="A47" s="6"/>
      <c r="B47" s="6"/>
      <c r="C47" s="6"/>
      <c r="D47" s="6"/>
      <c r="E47" s="6"/>
      <c r="F47" s="6"/>
      <c r="G47" s="6"/>
    </row>
    <row r="48" spans="1:7" ht="15" x14ac:dyDescent="0.25">
      <c r="A48" s="6"/>
      <c r="B48" s="6"/>
      <c r="C48" s="6"/>
      <c r="D48" s="6"/>
      <c r="E48" s="6"/>
      <c r="F48" s="6"/>
      <c r="G48" s="6"/>
    </row>
    <row r="49" spans="1:8" ht="5.25" customHeight="1" x14ac:dyDescent="0.25">
      <c r="A49" s="6"/>
      <c r="B49" s="6"/>
      <c r="C49" s="6"/>
      <c r="D49" s="6"/>
      <c r="E49" s="6"/>
      <c r="F49" s="6"/>
      <c r="G49" s="6"/>
    </row>
    <row r="50" spans="1:8" ht="15" x14ac:dyDescent="0.25">
      <c r="A50"/>
      <c r="B50" s="19" t="s">
        <v>23</v>
      </c>
      <c r="C50" s="20"/>
      <c r="D50" s="20"/>
      <c r="E50" s="20"/>
      <c r="F50" s="21"/>
      <c r="G50" s="22" t="s">
        <v>24</v>
      </c>
      <c r="H50" s="23"/>
    </row>
    <row r="51" spans="1:8" ht="15" x14ac:dyDescent="0.25">
      <c r="A51"/>
      <c r="B51" s="24" t="s">
        <v>25</v>
      </c>
      <c r="C51" s="25"/>
      <c r="D51" s="25"/>
      <c r="E51" s="25"/>
      <c r="F51" s="26"/>
      <c r="G51" s="27"/>
      <c r="H51" s="28" t="str">
        <f>IF($G$63="mostrar","False","")</f>
        <v/>
      </c>
    </row>
    <row r="52" spans="1:8" ht="15" x14ac:dyDescent="0.25">
      <c r="A52"/>
      <c r="B52" s="24" t="s">
        <v>26</v>
      </c>
      <c r="C52" s="25"/>
      <c r="D52" s="25"/>
      <c r="E52" s="25"/>
      <c r="F52" s="26"/>
      <c r="G52" s="27"/>
      <c r="H52" s="28" t="str">
        <f>IF($G$63="mostrar","True","")</f>
        <v/>
      </c>
    </row>
    <row r="53" spans="1:8" ht="15" x14ac:dyDescent="0.25">
      <c r="A53"/>
      <c r="B53" s="24" t="s">
        <v>27</v>
      </c>
      <c r="C53" s="25"/>
      <c r="D53" s="25"/>
      <c r="E53" s="25"/>
      <c r="F53" s="26"/>
      <c r="G53" s="27"/>
      <c r="H53" s="28" t="str">
        <f>IF($G$63="mostrar","False","")</f>
        <v/>
      </c>
    </row>
    <row r="54" spans="1:8" ht="15" x14ac:dyDescent="0.25">
      <c r="A54"/>
      <c r="B54" s="24" t="s">
        <v>28</v>
      </c>
      <c r="C54" s="25"/>
      <c r="D54" s="25"/>
      <c r="E54" s="25"/>
      <c r="F54" s="26"/>
      <c r="G54" s="27"/>
      <c r="H54" s="28" t="str">
        <f>IF($G$63="mostrar","False","")</f>
        <v/>
      </c>
    </row>
    <row r="55" spans="1:8" ht="15" x14ac:dyDescent="0.25">
      <c r="A55"/>
      <c r="B55" s="24" t="s">
        <v>29</v>
      </c>
      <c r="C55" s="25"/>
      <c r="D55" s="25"/>
      <c r="E55" s="25"/>
      <c r="F55" s="26"/>
      <c r="G55" s="27"/>
      <c r="H55" s="28" t="str">
        <f>IF($G$63="mostrar","True","")</f>
        <v/>
      </c>
    </row>
    <row r="56" spans="1:8" ht="6" customHeight="1" x14ac:dyDescent="0.25">
      <c r="A56" s="29"/>
    </row>
    <row r="57" spans="1:8" ht="15" x14ac:dyDescent="0.25">
      <c r="B57" s="30" t="s">
        <v>30</v>
      </c>
      <c r="C57" s="30"/>
      <c r="D57" s="30"/>
      <c r="E57" s="30"/>
      <c r="F57" s="30"/>
      <c r="G57" s="30"/>
    </row>
    <row r="58" spans="1:8" ht="15" x14ac:dyDescent="0.25">
      <c r="B58" s="31" t="s">
        <v>31</v>
      </c>
      <c r="C58" s="32" t="s">
        <v>32</v>
      </c>
      <c r="D58" s="33" t="s">
        <v>33</v>
      </c>
      <c r="E58" s="34" t="s">
        <v>34</v>
      </c>
      <c r="F58" s="33" t="s">
        <v>35</v>
      </c>
      <c r="G58" s="34" t="s">
        <v>36</v>
      </c>
    </row>
    <row r="59" spans="1:8" ht="15" customHeight="1" x14ac:dyDescent="0.25">
      <c r="B59" s="35"/>
      <c r="C59" s="32"/>
      <c r="D59" s="33" t="s">
        <v>37</v>
      </c>
      <c r="E59" s="34" t="s">
        <v>38</v>
      </c>
      <c r="F59" s="33" t="s">
        <v>39</v>
      </c>
      <c r="G59" s="34" t="s">
        <v>40</v>
      </c>
    </row>
    <row r="60" spans="1:8" ht="28.5" customHeight="1" x14ac:dyDescent="0.25">
      <c r="B60" s="36" t="s">
        <v>41</v>
      </c>
      <c r="C60" s="37" t="s">
        <v>42</v>
      </c>
      <c r="D60" s="33" t="s">
        <v>43</v>
      </c>
      <c r="E60" s="38" t="s">
        <v>44</v>
      </c>
      <c r="F60" s="33" t="s">
        <v>45</v>
      </c>
      <c r="G60" s="34" t="s">
        <v>46</v>
      </c>
    </row>
    <row r="61" spans="1:8" ht="5.25" customHeight="1" x14ac:dyDescent="0.25"/>
    <row r="62" spans="1:8" ht="15" customHeight="1" x14ac:dyDescent="0.25">
      <c r="A62" s="6"/>
      <c r="B62" s="6"/>
      <c r="C62" s="6"/>
      <c r="D62" s="6"/>
      <c r="E62" s="39"/>
      <c r="F62" s="39"/>
      <c r="G62" s="6"/>
    </row>
    <row r="63" spans="1:8" ht="15" customHeight="1" x14ac:dyDescent="0.25">
      <c r="B63" s="40" t="s">
        <v>47</v>
      </c>
      <c r="C63" s="40"/>
      <c r="D63" s="40"/>
      <c r="E63" s="40"/>
      <c r="F63" s="40"/>
      <c r="G63" s="41"/>
      <c r="H63"/>
    </row>
    <row r="64" spans="1:8" ht="15" x14ac:dyDescent="0.25">
      <c r="B64" s="42" t="s">
        <v>48</v>
      </c>
      <c r="C64" s="42"/>
      <c r="D64" s="42"/>
      <c r="E64" s="42"/>
      <c r="F64" s="42"/>
      <c r="G64" s="42"/>
    </row>
    <row r="65" spans="2:7" ht="15" x14ac:dyDescent="0.25">
      <c r="B65" s="43"/>
      <c r="C65" s="43"/>
      <c r="D65" s="43"/>
      <c r="E65" s="43"/>
      <c r="F65" s="43"/>
      <c r="G65" s="43"/>
    </row>
    <row r="66" spans="2:7" ht="15" x14ac:dyDescent="0.25">
      <c r="B66" s="43"/>
      <c r="C66" s="43"/>
      <c r="D66" s="43"/>
      <c r="E66" s="43"/>
      <c r="F66" s="43"/>
      <c r="G66" s="43"/>
    </row>
    <row r="67" spans="2:7" ht="15" x14ac:dyDescent="0.25">
      <c r="F67" s="2" t="s">
        <v>49</v>
      </c>
    </row>
    <row r="68" spans="2:7" ht="0" hidden="1" customHeight="1" x14ac:dyDescent="0.25"/>
    <row r="69" spans="2:7" ht="0" hidden="1" customHeight="1" x14ac:dyDescent="0.25"/>
    <row r="70" spans="2:7" ht="0" hidden="1" customHeight="1" x14ac:dyDescent="0.25"/>
    <row r="71" spans="2:7" ht="0" hidden="1" customHeight="1" x14ac:dyDescent="0.25"/>
    <row r="72" spans="2:7" ht="0" hidden="1" customHeight="1" x14ac:dyDescent="0.25"/>
    <row r="73" spans="2:7" ht="0" hidden="1" customHeight="1" x14ac:dyDescent="0.25"/>
    <row r="74" spans="2:7" ht="0" hidden="1" customHeight="1" x14ac:dyDescent="0.25"/>
    <row r="75" spans="2:7" ht="0" hidden="1" customHeight="1" x14ac:dyDescent="0.25"/>
    <row r="76" spans="2:7" ht="0" hidden="1" customHeight="1" x14ac:dyDescent="0.25"/>
    <row r="77" spans="2:7" ht="0" hidden="1" customHeight="1" x14ac:dyDescent="0.25"/>
    <row r="78" spans="2:7" ht="0" hidden="1" customHeight="1" x14ac:dyDescent="0.25"/>
  </sheetData>
  <sheetProtection algorithmName="SHA-512" hashValue="8PaY8BQjE4o2R4XRWTVlY5dlIbdphdWcxiJ3Bou4FpKotBpp9iaoLobm5GGGWEEmtSr2/xuVAAGoQ2JcLRoaSg==" saltValue="lEb7JN3k+NUma9kZhI3zmg==" spinCount="100000" sheet="1" objects="1" scenarios="1" selectLockedCells="1"/>
  <mergeCells count="58">
    <mergeCell ref="B63:F63"/>
    <mergeCell ref="B64:G64"/>
    <mergeCell ref="B52:F52"/>
    <mergeCell ref="B53:F53"/>
    <mergeCell ref="B54:F54"/>
    <mergeCell ref="B55:F55"/>
    <mergeCell ref="B57:G57"/>
    <mergeCell ref="B58:B59"/>
    <mergeCell ref="C58:C59"/>
    <mergeCell ref="B36:D36"/>
    <mergeCell ref="E36:G36"/>
    <mergeCell ref="E37:G37"/>
    <mergeCell ref="B38:G38"/>
    <mergeCell ref="B50:F50"/>
    <mergeCell ref="B51:F51"/>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7:D17"/>
    <mergeCell ref="B18:D18"/>
    <mergeCell ref="E18:G18"/>
    <mergeCell ref="B19:D19"/>
    <mergeCell ref="E19:G19"/>
    <mergeCell ref="B20:D20"/>
    <mergeCell ref="E20:G20"/>
    <mergeCell ref="B5:G5"/>
    <mergeCell ref="B7:G9"/>
    <mergeCell ref="C11:F11"/>
    <mergeCell ref="B13:D13"/>
    <mergeCell ref="B14:D14"/>
    <mergeCell ref="B15:D15"/>
  </mergeCells>
  <conditionalFormatting sqref="D37 B35 B33 B31 B29 B27 B25 B23 B21 B19">
    <cfRule type="expression" dxfId="65" priority="1">
      <formula>$G$63="mostrar"</formula>
    </cfRule>
  </conditionalFormatting>
  <printOptions horizontalCentered="1"/>
  <pageMargins left="0.70866141732283472" right="0.70866141732283472" top="0.74803149606299213" bottom="0.74803149606299213" header="0.31496062992125984" footer="0.31496062992125984"/>
  <pageSetup scale="74" orientation="portrait" r:id="rId1"/>
  <rowBreaks count="1" manualBreakCount="1">
    <brk id="67" max="7"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D7D88-BF2E-4555-BEC6-33EEC74ACD98}">
  <dimension ref="A1:Q103"/>
  <sheetViews>
    <sheetView showGridLines="0" showRowColHeaders="0" showRuler="0" showWhiteSpace="0" zoomScale="130" zoomScaleNormal="130" workbookViewId="0">
      <selection activeCell="B18" sqref="B18:I21"/>
    </sheetView>
  </sheetViews>
  <sheetFormatPr baseColWidth="10" defaultColWidth="0" defaultRowHeight="0" customHeight="1" zeroHeight="1" x14ac:dyDescent="0.25"/>
  <cols>
    <col min="1" max="1" width="5.7109375" customWidth="1"/>
    <col min="2" max="2" width="6.140625" customWidth="1"/>
    <col min="3" max="4" width="5.7109375" customWidth="1"/>
    <col min="5" max="5" width="7.28515625" customWidth="1"/>
    <col min="6" max="7" width="6.7109375" customWidth="1"/>
    <col min="8" max="10" width="5.7109375" customWidth="1"/>
    <col min="11" max="11" width="6.5703125" customWidth="1"/>
    <col min="12" max="15" width="5.7109375" customWidth="1"/>
    <col min="16" max="16" width="0.140625" customWidth="1"/>
    <col min="17" max="17" width="6.5703125" hidden="1" customWidth="1"/>
    <col min="18" max="16384" width="10.85546875" hidden="1"/>
  </cols>
  <sheetData>
    <row r="1" spans="1:16" ht="15" x14ac:dyDescent="0.25"/>
    <row r="2" spans="1:16" ht="15" x14ac:dyDescent="0.25">
      <c r="A2" s="69"/>
      <c r="B2" s="69"/>
      <c r="C2" s="69"/>
      <c r="D2" s="69"/>
      <c r="E2" s="69"/>
      <c r="F2" s="69"/>
      <c r="G2" s="69"/>
      <c r="H2" s="69"/>
      <c r="I2" s="69"/>
      <c r="J2" s="69"/>
      <c r="K2" s="69"/>
      <c r="L2" s="69"/>
      <c r="M2" s="69"/>
      <c r="N2" s="69"/>
      <c r="O2" s="69"/>
      <c r="P2" s="69"/>
    </row>
    <row r="3" spans="1:16" ht="15" x14ac:dyDescent="0.25">
      <c r="A3" s="69"/>
      <c r="B3" s="69"/>
      <c r="C3" s="69"/>
      <c r="D3" s="69"/>
      <c r="E3" s="69"/>
      <c r="F3" s="69"/>
      <c r="G3" s="69"/>
      <c r="H3" s="69"/>
      <c r="I3" s="69"/>
      <c r="J3" s="69"/>
      <c r="K3" s="69"/>
      <c r="L3" s="69"/>
      <c r="M3" s="69"/>
      <c r="N3" s="69"/>
      <c r="O3" s="69"/>
      <c r="P3" s="69"/>
    </row>
    <row r="4" spans="1:16" ht="6.95" customHeight="1" x14ac:dyDescent="0.25">
      <c r="A4" s="69"/>
      <c r="B4" s="69"/>
      <c r="C4" s="69"/>
      <c r="D4" s="69"/>
      <c r="E4" s="69"/>
      <c r="F4" s="69"/>
      <c r="G4" s="69"/>
      <c r="H4" s="69"/>
      <c r="I4" s="69"/>
      <c r="J4" s="69"/>
      <c r="K4" s="69"/>
      <c r="L4" s="69"/>
      <c r="M4" s="69"/>
      <c r="N4" s="69"/>
      <c r="O4" s="69"/>
      <c r="P4" s="69"/>
    </row>
    <row r="5" spans="1:16" ht="15" x14ac:dyDescent="0.25">
      <c r="A5" s="69"/>
      <c r="B5" s="4" t="s">
        <v>143</v>
      </c>
      <c r="C5" s="4"/>
      <c r="D5" s="4"/>
      <c r="E5" s="4"/>
      <c r="F5" s="4"/>
      <c r="G5" s="4"/>
      <c r="H5" s="4"/>
      <c r="I5" s="4"/>
      <c r="J5" s="4"/>
      <c r="K5" s="4"/>
      <c r="L5" s="4"/>
      <c r="M5" s="4"/>
      <c r="N5" s="4"/>
      <c r="O5" s="69"/>
      <c r="P5" s="100"/>
    </row>
    <row r="6" spans="1:16" ht="6.95" customHeight="1" x14ac:dyDescent="0.25">
      <c r="A6" s="69"/>
      <c r="B6" s="100"/>
      <c r="C6" s="100"/>
      <c r="D6" s="100"/>
      <c r="E6" s="100"/>
      <c r="F6" s="100"/>
      <c r="G6" s="100"/>
      <c r="H6" s="100"/>
      <c r="I6" s="100"/>
      <c r="J6" s="100"/>
      <c r="K6" s="100"/>
      <c r="L6" s="100"/>
      <c r="M6" s="100"/>
      <c r="N6" s="100"/>
      <c r="O6" s="69"/>
      <c r="P6" s="100"/>
    </row>
    <row r="7" spans="1:16" ht="15" customHeight="1" x14ac:dyDescent="0.25">
      <c r="A7" s="72"/>
      <c r="B7" s="123" t="s">
        <v>144</v>
      </c>
      <c r="C7" s="123"/>
      <c r="D7" s="123"/>
      <c r="E7" s="123"/>
      <c r="F7" s="123"/>
      <c r="G7" s="123"/>
      <c r="H7" s="123"/>
      <c r="I7" s="123"/>
      <c r="J7" s="123"/>
      <c r="K7" s="123"/>
      <c r="L7" s="123"/>
      <c r="M7" s="123"/>
      <c r="N7" s="123"/>
      <c r="O7" s="72"/>
      <c r="P7" s="72"/>
    </row>
    <row r="8" spans="1:16" ht="4.5" customHeight="1" x14ac:dyDescent="0.25">
      <c r="A8" s="72"/>
      <c r="B8" s="72"/>
      <c r="C8" s="73"/>
      <c r="D8" s="73"/>
      <c r="E8" s="73"/>
      <c r="F8" s="73"/>
      <c r="G8" s="73"/>
      <c r="H8" s="73"/>
      <c r="I8" s="73"/>
      <c r="J8" s="73"/>
      <c r="K8" s="73"/>
      <c r="L8" s="73"/>
      <c r="M8" s="73"/>
      <c r="N8" s="72"/>
      <c r="O8" s="72"/>
      <c r="P8" s="72"/>
    </row>
    <row r="9" spans="1:16" ht="15" x14ac:dyDescent="0.25">
      <c r="A9" s="72"/>
      <c r="B9" s="124"/>
      <c r="C9" s="124"/>
      <c r="D9" s="124"/>
      <c r="E9" s="124"/>
      <c r="F9" s="125" t="s">
        <v>145</v>
      </c>
      <c r="G9" s="125"/>
      <c r="H9" s="125"/>
      <c r="I9" s="125"/>
      <c r="J9" s="125" t="s">
        <v>146</v>
      </c>
      <c r="K9" s="125"/>
      <c r="L9" s="125"/>
      <c r="M9" s="125"/>
      <c r="N9" s="72"/>
      <c r="O9" s="72"/>
      <c r="P9" s="72"/>
    </row>
    <row r="10" spans="1:16" ht="15.75" customHeight="1" x14ac:dyDescent="0.25">
      <c r="A10" s="72"/>
      <c r="B10" s="124"/>
      <c r="C10" s="124"/>
      <c r="D10" s="124"/>
      <c r="E10" s="124"/>
      <c r="F10" s="126" t="s">
        <v>147</v>
      </c>
      <c r="G10" s="126"/>
      <c r="H10" s="126"/>
      <c r="I10" s="126"/>
      <c r="J10" s="127" t="s">
        <v>148</v>
      </c>
      <c r="K10" s="127"/>
      <c r="L10" s="127"/>
      <c r="M10" s="127"/>
      <c r="N10" s="72"/>
      <c r="O10" s="72"/>
      <c r="P10" s="72"/>
    </row>
    <row r="11" spans="1:16" ht="15.75" customHeight="1" x14ac:dyDescent="0.25">
      <c r="A11" s="73"/>
      <c r="B11" s="124"/>
      <c r="C11" s="124"/>
      <c r="D11" s="124"/>
      <c r="E11" s="124"/>
      <c r="F11" s="126"/>
      <c r="G11" s="126"/>
      <c r="H11" s="126"/>
      <c r="I11" s="126"/>
      <c r="J11" s="127"/>
      <c r="K11" s="127"/>
      <c r="L11" s="127"/>
      <c r="M11" s="127"/>
      <c r="N11" s="72"/>
      <c r="O11" s="73"/>
      <c r="P11" s="73"/>
    </row>
    <row r="12" spans="1:16" ht="15" x14ac:dyDescent="0.25">
      <c r="B12" s="124"/>
      <c r="C12" s="124"/>
      <c r="D12" s="124"/>
      <c r="E12" s="124"/>
      <c r="F12" s="126"/>
      <c r="G12" s="126"/>
      <c r="H12" s="126"/>
      <c r="I12" s="126"/>
      <c r="J12" s="127"/>
      <c r="K12" s="127"/>
      <c r="L12" s="127"/>
      <c r="M12" s="127"/>
      <c r="N12" s="72"/>
    </row>
    <row r="13" spans="1:16" ht="15" x14ac:dyDescent="0.25">
      <c r="B13" s="124"/>
      <c r="C13" s="124"/>
      <c r="D13" s="124"/>
      <c r="E13" s="124"/>
      <c r="F13" s="126"/>
      <c r="G13" s="126"/>
      <c r="H13" s="126"/>
      <c r="I13" s="126"/>
      <c r="J13" s="127"/>
      <c r="K13" s="127"/>
      <c r="L13" s="127"/>
      <c r="M13" s="127"/>
      <c r="N13" s="72"/>
    </row>
    <row r="14" spans="1:16" ht="15" customHeight="1" x14ac:dyDescent="0.25">
      <c r="B14" s="124"/>
      <c r="C14" s="124"/>
      <c r="D14" s="124"/>
      <c r="E14" s="124"/>
      <c r="F14" s="128" t="s">
        <v>149</v>
      </c>
      <c r="G14" s="128"/>
      <c r="H14" s="128"/>
      <c r="I14" s="128"/>
      <c r="J14" s="148" t="s">
        <v>158</v>
      </c>
      <c r="K14" s="148"/>
      <c r="L14" s="148"/>
      <c r="M14" s="148"/>
      <c r="N14" s="72"/>
    </row>
    <row r="15" spans="1:16" ht="15" x14ac:dyDescent="0.25">
      <c r="B15" s="124"/>
      <c r="C15" s="124"/>
      <c r="D15" s="124"/>
      <c r="E15" s="124"/>
      <c r="F15" s="128"/>
      <c r="G15" s="128"/>
      <c r="H15" s="128"/>
      <c r="I15" s="128"/>
      <c r="J15" s="148"/>
      <c r="K15" s="148"/>
      <c r="L15" s="148"/>
      <c r="M15" s="148"/>
      <c r="N15" s="72"/>
    </row>
    <row r="16" spans="1:16" ht="15" customHeight="1" x14ac:dyDescent="0.25">
      <c r="B16" s="124"/>
      <c r="C16" s="124"/>
      <c r="D16" s="124"/>
      <c r="E16" s="124"/>
      <c r="F16" s="128"/>
      <c r="G16" s="128"/>
      <c r="H16" s="128"/>
      <c r="I16" s="128"/>
      <c r="J16" s="130"/>
      <c r="K16" s="131"/>
      <c r="L16" s="131"/>
      <c r="M16" s="132"/>
      <c r="N16" s="74"/>
    </row>
    <row r="17" spans="1:16" ht="15" x14ac:dyDescent="0.25">
      <c r="B17" s="124"/>
      <c r="C17" s="124"/>
      <c r="D17" s="124"/>
      <c r="E17" s="124"/>
      <c r="F17" s="128"/>
      <c r="G17" s="128"/>
      <c r="H17" s="128"/>
      <c r="I17" s="128"/>
      <c r="J17" s="133"/>
      <c r="K17" s="134"/>
      <c r="L17" s="134"/>
      <c r="M17" s="135"/>
      <c r="N17" s="74"/>
    </row>
    <row r="18" spans="1:16" ht="15" customHeight="1" x14ac:dyDescent="0.25">
      <c r="B18" s="136"/>
      <c r="C18" s="136"/>
      <c r="D18" s="136"/>
      <c r="E18" s="136"/>
      <c r="F18" s="148" t="s">
        <v>159</v>
      </c>
      <c r="G18" s="148"/>
      <c r="H18" s="148"/>
      <c r="I18" s="148"/>
      <c r="J18" s="128" t="s">
        <v>150</v>
      </c>
      <c r="K18" s="128"/>
      <c r="L18" s="128"/>
      <c r="M18" s="128"/>
      <c r="N18" s="74"/>
    </row>
    <row r="19" spans="1:16" ht="15" x14ac:dyDescent="0.25">
      <c r="B19" s="136"/>
      <c r="C19" s="136"/>
      <c r="D19" s="136"/>
      <c r="E19" s="136"/>
      <c r="F19" s="148"/>
      <c r="G19" s="148"/>
      <c r="H19" s="148"/>
      <c r="I19" s="148"/>
      <c r="J19" s="128"/>
      <c r="K19" s="128"/>
      <c r="L19" s="128"/>
      <c r="M19" s="128"/>
      <c r="N19" s="74"/>
    </row>
    <row r="20" spans="1:16" ht="15" customHeight="1" x14ac:dyDescent="0.25">
      <c r="B20" s="136"/>
      <c r="C20" s="136"/>
      <c r="D20" s="136"/>
      <c r="E20" s="136"/>
      <c r="F20" s="130" t="str">
        <f>IF(L51="mostrar","How many white clocks are there on the wall?","")</f>
        <v/>
      </c>
      <c r="G20" s="131"/>
      <c r="H20" s="131"/>
      <c r="I20" s="132"/>
      <c r="J20" s="128"/>
      <c r="K20" s="128"/>
      <c r="L20" s="128"/>
      <c r="M20" s="128"/>
      <c r="N20" s="74"/>
    </row>
    <row r="21" spans="1:16" ht="15" x14ac:dyDescent="0.25">
      <c r="B21" s="136"/>
      <c r="C21" s="136"/>
      <c r="D21" s="136"/>
      <c r="E21" s="136"/>
      <c r="F21" s="133"/>
      <c r="G21" s="134"/>
      <c r="H21" s="134"/>
      <c r="I21" s="135"/>
      <c r="J21" s="128"/>
      <c r="K21" s="128"/>
      <c r="L21" s="128"/>
      <c r="M21" s="128"/>
      <c r="N21" s="74"/>
    </row>
    <row r="22" spans="1:16" ht="15" customHeight="1" x14ac:dyDescent="0.25">
      <c r="B22" s="136"/>
      <c r="C22" s="136"/>
      <c r="D22" s="136"/>
      <c r="E22" s="136"/>
      <c r="F22" s="148" t="s">
        <v>160</v>
      </c>
      <c r="G22" s="148"/>
      <c r="H22" s="148"/>
      <c r="I22" s="148"/>
      <c r="J22" s="128" t="s">
        <v>151</v>
      </c>
      <c r="K22" s="128"/>
      <c r="L22" s="128"/>
      <c r="M22" s="128"/>
      <c r="N22" s="74"/>
    </row>
    <row r="23" spans="1:16" ht="15" x14ac:dyDescent="0.25">
      <c r="B23" s="136"/>
      <c r="C23" s="136"/>
      <c r="D23" s="136"/>
      <c r="E23" s="136"/>
      <c r="F23" s="148"/>
      <c r="G23" s="148"/>
      <c r="H23" s="148"/>
      <c r="I23" s="148"/>
      <c r="J23" s="128"/>
      <c r="K23" s="128"/>
      <c r="L23" s="128"/>
      <c r="M23" s="128"/>
      <c r="N23" s="74"/>
    </row>
    <row r="24" spans="1:16" ht="15" customHeight="1" x14ac:dyDescent="0.25">
      <c r="B24" s="136"/>
      <c r="C24" s="136"/>
      <c r="D24" s="136"/>
      <c r="E24" s="136"/>
      <c r="F24" s="130" t="str">
        <f>IF(L51="mostrar","How many small cats are there on the bed?","")</f>
        <v/>
      </c>
      <c r="G24" s="131"/>
      <c r="H24" s="131"/>
      <c r="I24" s="132"/>
      <c r="J24" s="128"/>
      <c r="K24" s="128"/>
      <c r="L24" s="128"/>
      <c r="M24" s="128"/>
      <c r="N24" s="77"/>
    </row>
    <row r="25" spans="1:16" ht="15" x14ac:dyDescent="0.25">
      <c r="B25" s="136"/>
      <c r="C25" s="136"/>
      <c r="D25" s="136"/>
      <c r="E25" s="136"/>
      <c r="F25" s="133"/>
      <c r="G25" s="134"/>
      <c r="H25" s="134"/>
      <c r="I25" s="135"/>
      <c r="J25" s="128"/>
      <c r="K25" s="128"/>
      <c r="L25" s="128"/>
      <c r="M25" s="128"/>
      <c r="N25" s="137"/>
    </row>
    <row r="26" spans="1:16" ht="15" customHeight="1" x14ac:dyDescent="0.25">
      <c r="B26" s="138"/>
      <c r="C26" s="138"/>
      <c r="D26" s="138"/>
      <c r="E26" s="138"/>
      <c r="F26" s="128" t="s">
        <v>152</v>
      </c>
      <c r="G26" s="128"/>
      <c r="H26" s="128"/>
      <c r="I26" s="128"/>
      <c r="J26" s="148" t="s">
        <v>161</v>
      </c>
      <c r="K26" s="148"/>
      <c r="L26" s="148"/>
      <c r="M26" s="148"/>
      <c r="N26" s="137"/>
    </row>
    <row r="27" spans="1:16" ht="15" x14ac:dyDescent="0.25">
      <c r="A27" s="75"/>
      <c r="B27" s="138"/>
      <c r="C27" s="138"/>
      <c r="D27" s="138"/>
      <c r="E27" s="138"/>
      <c r="F27" s="128"/>
      <c r="G27" s="128"/>
      <c r="H27" s="128"/>
      <c r="I27" s="128"/>
      <c r="J27" s="148"/>
      <c r="K27" s="148"/>
      <c r="L27" s="148"/>
      <c r="M27" s="148"/>
      <c r="O27" s="75"/>
      <c r="P27" s="75"/>
    </row>
    <row r="28" spans="1:16" ht="15" customHeight="1" x14ac:dyDescent="0.25">
      <c r="B28" s="138"/>
      <c r="C28" s="138"/>
      <c r="D28" s="138"/>
      <c r="E28" s="138"/>
      <c r="F28" s="128"/>
      <c r="G28" s="128"/>
      <c r="H28" s="128"/>
      <c r="I28" s="128"/>
      <c r="J28" s="130" t="str">
        <f>IF(L51="mostrar","There’s one new cushion on the sofa.","")</f>
        <v/>
      </c>
      <c r="K28" s="131"/>
      <c r="L28" s="131"/>
      <c r="M28" s="132"/>
      <c r="N28" s="69"/>
    </row>
    <row r="29" spans="1:16" ht="15" x14ac:dyDescent="0.25">
      <c r="B29" s="138"/>
      <c r="C29" s="138"/>
      <c r="D29" s="138"/>
      <c r="E29" s="138"/>
      <c r="F29" s="128"/>
      <c r="G29" s="128"/>
      <c r="H29" s="128"/>
      <c r="I29" s="128"/>
      <c r="J29" s="133"/>
      <c r="K29" s="134"/>
      <c r="L29" s="134"/>
      <c r="M29" s="135"/>
      <c r="N29" s="74"/>
    </row>
    <row r="30" spans="1:16" ht="15" customHeight="1" x14ac:dyDescent="0.25">
      <c r="B30" s="136"/>
      <c r="C30" s="136"/>
      <c r="D30" s="136"/>
      <c r="E30" s="136"/>
      <c r="F30" s="148" t="s">
        <v>162</v>
      </c>
      <c r="G30" s="148"/>
      <c r="H30" s="148"/>
      <c r="I30" s="148"/>
      <c r="J30" s="128" t="s">
        <v>153</v>
      </c>
      <c r="K30" s="128"/>
      <c r="L30" s="128"/>
      <c r="M30" s="128"/>
      <c r="N30" s="74"/>
    </row>
    <row r="31" spans="1:16" ht="15" x14ac:dyDescent="0.25">
      <c r="B31" s="136"/>
      <c r="C31" s="136"/>
      <c r="D31" s="136"/>
      <c r="E31" s="136"/>
      <c r="F31" s="148"/>
      <c r="G31" s="148"/>
      <c r="H31" s="148"/>
      <c r="I31" s="148"/>
      <c r="J31" s="128"/>
      <c r="K31" s="128"/>
      <c r="L31" s="128"/>
      <c r="M31" s="128"/>
      <c r="N31" s="74"/>
    </row>
    <row r="32" spans="1:16" ht="15" customHeight="1" x14ac:dyDescent="0.25">
      <c r="B32" s="136"/>
      <c r="C32" s="136"/>
      <c r="D32" s="136"/>
      <c r="E32" s="136"/>
      <c r="F32" s="130" t="str">
        <f>IF(L51="mostrar","How many expensive lamps are there in the living room?","")</f>
        <v/>
      </c>
      <c r="G32" s="131"/>
      <c r="H32" s="131"/>
      <c r="I32" s="132"/>
      <c r="J32" s="128"/>
      <c r="K32" s="128"/>
      <c r="L32" s="128"/>
      <c r="M32" s="128"/>
      <c r="N32" s="74"/>
    </row>
    <row r="33" spans="2:14" ht="15" x14ac:dyDescent="0.25">
      <c r="B33" s="136"/>
      <c r="C33" s="136"/>
      <c r="D33" s="136"/>
      <c r="E33" s="136"/>
      <c r="F33" s="133"/>
      <c r="G33" s="134"/>
      <c r="H33" s="134"/>
      <c r="I33" s="135"/>
      <c r="J33" s="128"/>
      <c r="K33" s="128"/>
      <c r="L33" s="128"/>
      <c r="M33" s="128"/>
      <c r="N33" s="78"/>
    </row>
    <row r="34" spans="2:14" ht="15.75" customHeight="1" x14ac:dyDescent="0.25">
      <c r="B34" s="136"/>
      <c r="C34" s="136"/>
      <c r="D34" s="136"/>
      <c r="E34" s="136"/>
      <c r="F34" s="128" t="s">
        <v>154</v>
      </c>
      <c r="G34" s="128"/>
      <c r="H34" s="128"/>
      <c r="I34" s="128"/>
      <c r="J34" s="148" t="s">
        <v>163</v>
      </c>
      <c r="K34" s="148"/>
      <c r="L34" s="148"/>
      <c r="M34" s="148"/>
      <c r="N34" s="74"/>
    </row>
    <row r="35" spans="2:14" ht="15.75" customHeight="1" x14ac:dyDescent="0.25">
      <c r="B35" s="136"/>
      <c r="C35" s="136"/>
      <c r="D35" s="136"/>
      <c r="E35" s="136"/>
      <c r="F35" s="128"/>
      <c r="G35" s="128"/>
      <c r="H35" s="128"/>
      <c r="I35" s="128"/>
      <c r="J35" s="148"/>
      <c r="K35" s="148"/>
      <c r="L35" s="148"/>
      <c r="M35" s="148"/>
      <c r="N35" s="74"/>
    </row>
    <row r="36" spans="2:14" ht="15.75" customHeight="1" x14ac:dyDescent="0.25">
      <c r="B36" s="136"/>
      <c r="C36" s="136"/>
      <c r="D36" s="136"/>
      <c r="E36" s="136"/>
      <c r="F36" s="128"/>
      <c r="G36" s="128"/>
      <c r="H36" s="128"/>
      <c r="I36" s="128"/>
      <c r="J36" s="130" t="str">
        <f>IF(L51="mostrar","There are two red cars in the garage.","")</f>
        <v/>
      </c>
      <c r="K36" s="131"/>
      <c r="L36" s="131"/>
      <c r="M36" s="132"/>
      <c r="N36" s="74"/>
    </row>
    <row r="37" spans="2:14" ht="15" x14ac:dyDescent="0.25">
      <c r="B37" s="136"/>
      <c r="C37" s="136"/>
      <c r="D37" s="136"/>
      <c r="E37" s="136"/>
      <c r="F37" s="128"/>
      <c r="G37" s="128"/>
      <c r="H37" s="128"/>
      <c r="I37" s="128"/>
      <c r="J37" s="133"/>
      <c r="K37" s="134"/>
      <c r="L37" s="134"/>
      <c r="M37" s="135"/>
      <c r="N37" s="74"/>
    </row>
    <row r="38" spans="2:14" ht="15.75" customHeight="1" x14ac:dyDescent="0.25">
      <c r="B38" s="136"/>
      <c r="C38" s="136"/>
      <c r="D38" s="136"/>
      <c r="E38" s="136"/>
      <c r="F38" s="148" t="s">
        <v>164</v>
      </c>
      <c r="G38" s="148"/>
      <c r="H38" s="148"/>
      <c r="I38" s="148"/>
      <c r="J38" s="128" t="s">
        <v>155</v>
      </c>
      <c r="K38" s="128"/>
      <c r="L38" s="128"/>
      <c r="M38" s="128"/>
      <c r="N38" s="74"/>
    </row>
    <row r="39" spans="2:14" ht="15" x14ac:dyDescent="0.25">
      <c r="B39" s="136"/>
      <c r="C39" s="136"/>
      <c r="D39" s="136"/>
      <c r="E39" s="136"/>
      <c r="F39" s="148"/>
      <c r="G39" s="148"/>
      <c r="H39" s="148"/>
      <c r="I39" s="148"/>
      <c r="J39" s="128"/>
      <c r="K39" s="128"/>
      <c r="L39" s="128"/>
      <c r="M39" s="128"/>
      <c r="N39" s="74"/>
    </row>
    <row r="40" spans="2:14" ht="15.75" customHeight="1" x14ac:dyDescent="0.25">
      <c r="B40" s="136"/>
      <c r="C40" s="136"/>
      <c r="D40" s="136"/>
      <c r="E40" s="136"/>
      <c r="F40" s="130" t="str">
        <f>IF(L51="mostrar","How many delicious bananas are there on the table?","")</f>
        <v/>
      </c>
      <c r="G40" s="131"/>
      <c r="H40" s="131"/>
      <c r="I40" s="132"/>
      <c r="J40" s="128"/>
      <c r="K40" s="128"/>
      <c r="L40" s="128"/>
      <c r="M40" s="128"/>
      <c r="N40" s="74"/>
    </row>
    <row r="41" spans="2:14" ht="15" x14ac:dyDescent="0.25">
      <c r="B41" s="136"/>
      <c r="C41" s="136"/>
      <c r="D41" s="136"/>
      <c r="E41" s="136"/>
      <c r="F41" s="133"/>
      <c r="G41" s="134"/>
      <c r="H41" s="134"/>
      <c r="I41" s="135"/>
      <c r="J41" s="128"/>
      <c r="K41" s="128"/>
      <c r="L41" s="128"/>
      <c r="M41" s="128"/>
      <c r="N41" s="74"/>
    </row>
    <row r="42" spans="2:14" ht="15.75" customHeight="1" x14ac:dyDescent="0.25">
      <c r="B42" s="136"/>
      <c r="C42" s="136"/>
      <c r="D42" s="136"/>
      <c r="E42" s="136"/>
      <c r="F42" s="128" t="s">
        <v>156</v>
      </c>
      <c r="G42" s="128"/>
      <c r="H42" s="128"/>
      <c r="I42" s="128"/>
      <c r="J42" s="148" t="s">
        <v>165</v>
      </c>
      <c r="K42" s="148"/>
      <c r="L42" s="148"/>
      <c r="M42" s="148"/>
      <c r="N42" s="74"/>
    </row>
    <row r="43" spans="2:14" ht="15" x14ac:dyDescent="0.25">
      <c r="B43" s="136"/>
      <c r="C43" s="136"/>
      <c r="D43" s="136"/>
      <c r="E43" s="136"/>
      <c r="F43" s="128"/>
      <c r="G43" s="128"/>
      <c r="H43" s="128"/>
      <c r="I43" s="128"/>
      <c r="J43" s="148"/>
      <c r="K43" s="148"/>
      <c r="L43" s="148"/>
      <c r="M43" s="148"/>
    </row>
    <row r="44" spans="2:14" ht="15" customHeight="1" x14ac:dyDescent="0.25">
      <c r="B44" s="136"/>
      <c r="C44" s="136"/>
      <c r="D44" s="136"/>
      <c r="E44" s="136"/>
      <c r="F44" s="128"/>
      <c r="G44" s="128"/>
      <c r="H44" s="128"/>
      <c r="I44" s="128"/>
      <c r="J44" s="139" t="str">
        <f>IF(L51="mostrar","There are two birds flying in the sky.","")</f>
        <v/>
      </c>
      <c r="K44" s="140"/>
      <c r="L44" s="140"/>
      <c r="M44" s="141"/>
    </row>
    <row r="45" spans="2:14" ht="15" x14ac:dyDescent="0.25">
      <c r="B45" s="136"/>
      <c r="C45" s="136"/>
      <c r="D45" s="136"/>
      <c r="E45" s="136"/>
      <c r="F45" s="128"/>
      <c r="G45" s="128"/>
      <c r="H45" s="128"/>
      <c r="I45" s="128"/>
      <c r="J45" s="142"/>
      <c r="K45" s="61"/>
      <c r="L45" s="61"/>
      <c r="M45" s="143"/>
      <c r="N45" s="116"/>
    </row>
    <row r="46" spans="2:14" ht="15" customHeight="1" x14ac:dyDescent="0.25">
      <c r="B46" s="144"/>
      <c r="C46" s="144"/>
      <c r="D46" s="144"/>
      <c r="E46" s="144"/>
      <c r="F46" s="148" t="s">
        <v>166</v>
      </c>
      <c r="G46" s="148"/>
      <c r="H46" s="148"/>
      <c r="I46" s="148"/>
      <c r="J46" s="128" t="s">
        <v>157</v>
      </c>
      <c r="K46" s="128"/>
      <c r="L46" s="128"/>
      <c r="M46" s="128"/>
      <c r="N46" s="116"/>
    </row>
    <row r="47" spans="2:14" ht="15" x14ac:dyDescent="0.25">
      <c r="B47" s="144"/>
      <c r="C47" s="144"/>
      <c r="D47" s="144"/>
      <c r="E47" s="144"/>
      <c r="F47" s="148"/>
      <c r="G47" s="148"/>
      <c r="H47" s="148"/>
      <c r="I47" s="148"/>
      <c r="J47" s="128"/>
      <c r="K47" s="128"/>
      <c r="L47" s="128"/>
      <c r="M47" s="128"/>
    </row>
    <row r="48" spans="2:14" ht="15" customHeight="1" x14ac:dyDescent="0.25">
      <c r="B48" s="144"/>
      <c r="C48" s="144"/>
      <c r="D48" s="144"/>
      <c r="E48" s="144"/>
      <c r="F48" s="139" t="str">
        <f>IF(L51="mostrar","How many round tables are there in the classroom?","")</f>
        <v/>
      </c>
      <c r="G48" s="140"/>
      <c r="H48" s="140"/>
      <c r="I48" s="141"/>
      <c r="J48" s="128"/>
      <c r="K48" s="128"/>
      <c r="L48" s="128"/>
      <c r="M48" s="128"/>
    </row>
    <row r="49" spans="1:16" ht="15" x14ac:dyDescent="0.25">
      <c r="B49" s="144"/>
      <c r="C49" s="144"/>
      <c r="D49" s="144"/>
      <c r="E49" s="144"/>
      <c r="F49" s="145"/>
      <c r="G49" s="146"/>
      <c r="H49" s="146"/>
      <c r="I49" s="147"/>
      <c r="J49" s="128"/>
      <c r="K49" s="128"/>
      <c r="L49" s="128"/>
      <c r="M49" s="128"/>
    </row>
    <row r="50" spans="1:16" ht="4.5" customHeight="1" x14ac:dyDescent="0.25"/>
    <row r="51" spans="1:16" ht="15" customHeight="1" x14ac:dyDescent="0.25">
      <c r="A51" s="92"/>
      <c r="N51" s="92"/>
      <c r="O51" s="92"/>
      <c r="P51" s="92"/>
    </row>
    <row r="52" spans="1:16" ht="15" x14ac:dyDescent="0.25">
      <c r="A52" s="92"/>
      <c r="C52" s="149" t="s">
        <v>62</v>
      </c>
      <c r="D52" s="149"/>
      <c r="E52" s="149"/>
      <c r="F52" s="149"/>
      <c r="G52" s="149"/>
      <c r="H52" s="149"/>
      <c r="I52" s="149"/>
      <c r="J52" s="149"/>
      <c r="K52" s="149"/>
      <c r="L52" s="149"/>
      <c r="N52" s="92"/>
      <c r="O52" s="92"/>
      <c r="P52" s="92"/>
    </row>
    <row r="53" spans="1:16" ht="14.25" customHeight="1" x14ac:dyDescent="0.25">
      <c r="A53" s="92"/>
      <c r="B53" s="92"/>
      <c r="C53" s="92"/>
      <c r="D53" s="92"/>
      <c r="E53" s="92"/>
      <c r="F53" s="92"/>
      <c r="G53" s="92"/>
      <c r="H53" s="92"/>
      <c r="I53" s="92"/>
      <c r="J53" s="92"/>
      <c r="K53" s="92"/>
      <c r="L53" s="92"/>
      <c r="M53" s="92"/>
      <c r="N53" s="92"/>
      <c r="O53" s="92"/>
      <c r="P53" s="92"/>
    </row>
    <row r="54" spans="1:16" ht="15" x14ac:dyDescent="0.25">
      <c r="A54" s="95"/>
      <c r="B54" s="95"/>
      <c r="C54" s="95"/>
      <c r="D54" s="95"/>
      <c r="E54" s="95"/>
      <c r="F54" s="95"/>
      <c r="G54" s="95"/>
      <c r="H54" s="95"/>
      <c r="I54" s="95"/>
      <c r="J54" s="95"/>
      <c r="K54" s="95"/>
      <c r="L54" s="95"/>
      <c r="M54" s="95"/>
      <c r="N54" s="95"/>
      <c r="O54" s="95"/>
      <c r="P54" s="95"/>
    </row>
    <row r="55" spans="1:16" ht="15" x14ac:dyDescent="0.25">
      <c r="A55" s="95"/>
      <c r="B55" s="95"/>
      <c r="C55" s="95"/>
      <c r="D55" s="95"/>
      <c r="E55" s="95"/>
      <c r="F55" s="95"/>
      <c r="G55" s="95"/>
      <c r="H55" s="95"/>
      <c r="I55" s="95"/>
      <c r="J55" s="95"/>
      <c r="K55" s="95"/>
      <c r="L55" s="95"/>
      <c r="M55" s="95"/>
      <c r="N55" s="95"/>
      <c r="O55" s="95"/>
      <c r="P55" s="95"/>
    </row>
    <row r="56" spans="1:16" ht="15" hidden="1" x14ac:dyDescent="0.25"/>
    <row r="57" spans="1:16" ht="15" hidden="1" x14ac:dyDescent="0.25"/>
    <row r="58" spans="1:16" ht="15" hidden="1" x14ac:dyDescent="0.25"/>
    <row r="59" spans="1:16" ht="15" hidden="1" x14ac:dyDescent="0.25"/>
    <row r="60" spans="1:16" ht="15" hidden="1" x14ac:dyDescent="0.25"/>
    <row r="61" spans="1:16" ht="15" hidden="1" x14ac:dyDescent="0.25"/>
    <row r="62" spans="1:16" ht="15" hidden="1" x14ac:dyDescent="0.25"/>
    <row r="63" spans="1:16" ht="15" hidden="1" x14ac:dyDescent="0.25"/>
    <row r="64" spans="1:16"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0" hidden="1" customHeight="1" x14ac:dyDescent="0.25"/>
    <row r="87" ht="0" hidden="1" customHeight="1" x14ac:dyDescent="0.25"/>
    <row r="88" ht="0" hidden="1" customHeight="1" x14ac:dyDescent="0.25"/>
    <row r="89" ht="0" hidden="1" customHeight="1" x14ac:dyDescent="0.25"/>
    <row r="90" ht="0" hidden="1" customHeight="1" x14ac:dyDescent="0.25"/>
    <row r="91" ht="0" hidden="1" customHeight="1" x14ac:dyDescent="0.25"/>
    <row r="92" ht="0" hidden="1" customHeight="1" x14ac:dyDescent="0.25"/>
    <row r="93" ht="0" hidden="1" customHeight="1" x14ac:dyDescent="0.25"/>
    <row r="94" ht="0" hidden="1" customHeight="1" x14ac:dyDescent="0.25"/>
    <row r="95" ht="0" hidden="1" customHeight="1" x14ac:dyDescent="0.25"/>
    <row r="96" ht="0" hidden="1" customHeight="1" x14ac:dyDescent="0.25"/>
    <row r="97" ht="0" hidden="1" customHeight="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sheetData>
  <sheetProtection algorithmName="SHA-512" hashValue="gTXtIfb5vRUJu5sbpJcyh32m0MIO7Q48XZKnraOp+Fm+MmR6H3mN8mB1lA97TacNn0dc2hj3j9F85PM5yFECtw==" saltValue="/lwU90uSzaXtJczlGSeCmg==" spinCount="100000" sheet="1" objects="1" scenarios="1" selectLockedCells="1" selectUnlockedCells="1"/>
  <mergeCells count="45">
    <mergeCell ref="B46:E49"/>
    <mergeCell ref="F46:I47"/>
    <mergeCell ref="J46:M49"/>
    <mergeCell ref="F48:I49"/>
    <mergeCell ref="C52:L52"/>
    <mergeCell ref="B38:E41"/>
    <mergeCell ref="F38:I39"/>
    <mergeCell ref="J38:M41"/>
    <mergeCell ref="F40:I41"/>
    <mergeCell ref="B42:E45"/>
    <mergeCell ref="F42:I45"/>
    <mergeCell ref="J42:M43"/>
    <mergeCell ref="J44:M45"/>
    <mergeCell ref="B30:E33"/>
    <mergeCell ref="F30:I31"/>
    <mergeCell ref="J30:M33"/>
    <mergeCell ref="F32:I33"/>
    <mergeCell ref="B34:E37"/>
    <mergeCell ref="F34:I37"/>
    <mergeCell ref="J34:M35"/>
    <mergeCell ref="J36:M37"/>
    <mergeCell ref="B22:E25"/>
    <mergeCell ref="F22:I23"/>
    <mergeCell ref="J22:M25"/>
    <mergeCell ref="F24:I25"/>
    <mergeCell ref="B26:E29"/>
    <mergeCell ref="F26:I29"/>
    <mergeCell ref="J26:M27"/>
    <mergeCell ref="J28:M29"/>
    <mergeCell ref="B14:E17"/>
    <mergeCell ref="F14:I17"/>
    <mergeCell ref="J14:M15"/>
    <mergeCell ref="J16:M17"/>
    <mergeCell ref="B18:E21"/>
    <mergeCell ref="F18:I19"/>
    <mergeCell ref="J18:M21"/>
    <mergeCell ref="F20:I21"/>
    <mergeCell ref="B5:N5"/>
    <mergeCell ref="B7:N7"/>
    <mergeCell ref="B9:E9"/>
    <mergeCell ref="F9:I9"/>
    <mergeCell ref="J9:M9"/>
    <mergeCell ref="B10:E13"/>
    <mergeCell ref="F10:I13"/>
    <mergeCell ref="J10:M13"/>
  </mergeCells>
  <hyperlinks>
    <hyperlink ref="C52:L52" r:id="rId1" display="Contenido GRATUITO en: www.pacho8a.com" xr:uid="{CBF8AAC1-1870-4415-855B-EE3F7F4B6727}"/>
  </hyperlinks>
  <printOptions horizontalCentered="1"/>
  <pageMargins left="0.70866141732283472" right="0.70866141732283472" top="0.74803149606299213" bottom="0.74803149606299213" header="0.31496062992125984" footer="0.31496062992125984"/>
  <pageSetup scale="88"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90F65-6382-4D33-99FB-5CA5E26EDEDA}">
  <dimension ref="A1:J78"/>
  <sheetViews>
    <sheetView showGridLines="0" showRowColHeaders="0" showRuler="0" showWhiteSpace="0" zoomScale="130" zoomScaleNormal="130" workbookViewId="0">
      <selection activeCell="E18" sqref="E18:G18"/>
    </sheetView>
  </sheetViews>
  <sheetFormatPr baseColWidth="10" defaultColWidth="0" defaultRowHeight="0" customHeight="1" zeroHeight="1" x14ac:dyDescent="0.25"/>
  <cols>
    <col min="1" max="1" width="6.28515625" style="2" customWidth="1"/>
    <col min="2" max="2" width="13" style="2" customWidth="1"/>
    <col min="3" max="3" width="11.42578125" style="2" customWidth="1"/>
    <col min="4" max="4" width="17.42578125" style="2" bestFit="1" customWidth="1"/>
    <col min="5" max="5" width="11.42578125" style="2" customWidth="1"/>
    <col min="6" max="6" width="14" style="2" bestFit="1" customWidth="1"/>
    <col min="7" max="7" width="15.42578125" style="2" bestFit="1" customWidth="1"/>
    <col min="8" max="8" width="6.42578125" style="2" customWidth="1"/>
    <col min="9" max="9" width="11.42578125" hidden="1" customWidth="1"/>
    <col min="10" max="16384" width="11.42578125" style="2" hidden="1"/>
  </cols>
  <sheetData>
    <row r="1" spans="1:7" ht="15" x14ac:dyDescent="0.25">
      <c r="A1" s="1"/>
      <c r="B1" s="1"/>
      <c r="C1" s="1"/>
      <c r="D1" s="1"/>
      <c r="E1" s="1"/>
      <c r="F1" s="1"/>
    </row>
    <row r="2" spans="1:7" ht="15" x14ac:dyDescent="0.25">
      <c r="A2" s="3"/>
      <c r="B2" s="3"/>
      <c r="C2" s="3"/>
      <c r="D2" s="3"/>
      <c r="E2" s="3"/>
      <c r="F2" s="1"/>
    </row>
    <row r="3" spans="1:7" ht="15" x14ac:dyDescent="0.25">
      <c r="A3" s="3"/>
      <c r="B3" s="3"/>
      <c r="C3" s="3"/>
      <c r="D3" s="3"/>
      <c r="E3" s="3"/>
      <c r="F3" s="1"/>
    </row>
    <row r="4" spans="1:7" ht="15" x14ac:dyDescent="0.25">
      <c r="A4" s="3"/>
      <c r="B4" s="3"/>
      <c r="C4" s="3"/>
      <c r="D4" s="3"/>
      <c r="E4" s="3"/>
      <c r="F4" s="1"/>
    </row>
    <row r="5" spans="1:7" ht="15" x14ac:dyDescent="0.25">
      <c r="B5" s="4" t="s">
        <v>0</v>
      </c>
      <c r="C5" s="4"/>
      <c r="D5" s="4"/>
      <c r="E5" s="4"/>
      <c r="F5" s="4"/>
      <c r="G5" s="4"/>
    </row>
    <row r="6" spans="1:7" ht="5.25" customHeight="1" x14ac:dyDescent="0.25">
      <c r="A6" s="5"/>
      <c r="B6" s="5"/>
      <c r="C6" s="5"/>
      <c r="D6" s="5"/>
      <c r="E6" s="5"/>
      <c r="F6" s="5"/>
      <c r="G6" s="5"/>
    </row>
    <row r="7" spans="1:7" ht="15.75" customHeight="1" x14ac:dyDescent="0.25">
      <c r="A7" s="6"/>
      <c r="B7" s="7" t="s">
        <v>1</v>
      </c>
      <c r="C7" s="7"/>
      <c r="D7" s="7"/>
      <c r="E7" s="7"/>
      <c r="F7" s="7"/>
      <c r="G7" s="7"/>
    </row>
    <row r="8" spans="1:7" ht="15" x14ac:dyDescent="0.25">
      <c r="A8" s="6"/>
      <c r="B8" s="7"/>
      <c r="C8" s="7"/>
      <c r="D8" s="7"/>
      <c r="E8" s="7"/>
      <c r="F8" s="7"/>
      <c r="G8" s="7"/>
    </row>
    <row r="9" spans="1:7" ht="15" x14ac:dyDescent="0.25">
      <c r="A9" s="6"/>
      <c r="B9" s="7"/>
      <c r="C9" s="7"/>
      <c r="D9" s="7"/>
      <c r="E9" s="7"/>
      <c r="F9" s="7"/>
      <c r="G9" s="7"/>
    </row>
    <row r="10" spans="1:7" ht="5.25" customHeight="1" x14ac:dyDescent="0.25">
      <c r="A10" s="8"/>
      <c r="B10" s="8"/>
      <c r="C10" s="8"/>
      <c r="D10" s="8"/>
      <c r="E10" s="8"/>
      <c r="F10" s="8"/>
      <c r="G10" s="8"/>
    </row>
    <row r="11" spans="1:7" ht="15" customHeight="1" x14ac:dyDescent="0.25">
      <c r="C11" s="9" t="s">
        <v>2</v>
      </c>
      <c r="D11" s="9"/>
      <c r="E11" s="9"/>
      <c r="F11" s="9"/>
    </row>
    <row r="12" spans="1:7" ht="5.25" customHeight="1" x14ac:dyDescent="0.25">
      <c r="C12" s="10"/>
    </row>
    <row r="13" spans="1:7" ht="15" x14ac:dyDescent="0.25">
      <c r="B13" s="9" t="s">
        <v>3</v>
      </c>
      <c r="C13" s="9"/>
      <c r="D13" s="9"/>
      <c r="F13" s="5" t="s">
        <v>4</v>
      </c>
    </row>
    <row r="14" spans="1:7" ht="15" x14ac:dyDescent="0.25">
      <c r="B14" s="11" t="s">
        <v>5</v>
      </c>
      <c r="C14" s="11"/>
      <c r="D14" s="11"/>
      <c r="E14" s="12" t="s">
        <v>6</v>
      </c>
    </row>
    <row r="15" spans="1:7" ht="15" x14ac:dyDescent="0.25">
      <c r="B15" s="11" t="s">
        <v>7</v>
      </c>
      <c r="C15" s="11"/>
      <c r="D15" s="11"/>
      <c r="E15" s="12" t="s">
        <v>8</v>
      </c>
    </row>
    <row r="16" spans="1:7" ht="5.25" customHeight="1" x14ac:dyDescent="0.25">
      <c r="A16" s="12"/>
      <c r="E16" s="12"/>
    </row>
    <row r="17" spans="2:10" ht="15" x14ac:dyDescent="0.25">
      <c r="B17" s="9" t="s">
        <v>9</v>
      </c>
      <c r="C17" s="9"/>
      <c r="D17" s="9"/>
      <c r="F17" s="5" t="s">
        <v>10</v>
      </c>
    </row>
    <row r="18" spans="2:10" ht="15" x14ac:dyDescent="0.25">
      <c r="B18" s="13" t="s">
        <v>11</v>
      </c>
      <c r="C18" s="13"/>
      <c r="D18" s="13"/>
      <c r="E18" s="44" t="s">
        <v>50</v>
      </c>
      <c r="F18" s="44"/>
      <c r="G18" s="44"/>
    </row>
    <row r="19" spans="2:10" ht="15" customHeight="1" x14ac:dyDescent="0.25">
      <c r="B19" s="15"/>
      <c r="C19" s="15"/>
      <c r="D19" s="15"/>
      <c r="E19" s="16" t="str">
        <f>IF($G$63="mostrar","They're eating apples","")</f>
        <v/>
      </c>
      <c r="F19" s="16"/>
      <c r="G19" s="16"/>
      <c r="H19" s="17"/>
      <c r="J19" s="17"/>
    </row>
    <row r="20" spans="2:10" ht="15" customHeight="1" x14ac:dyDescent="0.25">
      <c r="B20" s="13" t="s">
        <v>12</v>
      </c>
      <c r="C20" s="13"/>
      <c r="D20" s="13"/>
      <c r="E20" s="44" t="s">
        <v>51</v>
      </c>
      <c r="F20" s="44"/>
      <c r="G20" s="44"/>
    </row>
    <row r="21" spans="2:10" ht="15" customHeight="1" x14ac:dyDescent="0.25">
      <c r="B21" s="15"/>
      <c r="C21" s="15"/>
      <c r="D21" s="15"/>
      <c r="E21" s="16" t="str">
        <f>IF($G$63="mostrar","The sun’s shining","")</f>
        <v/>
      </c>
      <c r="F21" s="16"/>
      <c r="G21" s="16"/>
    </row>
    <row r="22" spans="2:10" ht="15" x14ac:dyDescent="0.25">
      <c r="B22" s="13" t="s">
        <v>13</v>
      </c>
      <c r="C22" s="13"/>
      <c r="D22" s="13"/>
      <c r="E22" s="44" t="s">
        <v>52</v>
      </c>
      <c r="F22" s="44"/>
      <c r="G22" s="44"/>
    </row>
    <row r="23" spans="2:10" ht="15" customHeight="1" x14ac:dyDescent="0.25">
      <c r="B23" s="15"/>
      <c r="C23" s="15"/>
      <c r="D23" s="15"/>
      <c r="E23" s="16" t="str">
        <f>IF($G$63="mostrar","Luis isn’t at the beach with his family","")</f>
        <v/>
      </c>
      <c r="F23" s="16"/>
      <c r="G23" s="16"/>
    </row>
    <row r="24" spans="2:10" ht="15" x14ac:dyDescent="0.25">
      <c r="B24" s="13" t="s">
        <v>14</v>
      </c>
      <c r="C24" s="13"/>
      <c r="D24" s="13"/>
      <c r="E24" s="44" t="s">
        <v>53</v>
      </c>
      <c r="F24" s="44"/>
      <c r="G24" s="44"/>
    </row>
    <row r="25" spans="2:10" ht="15" customHeight="1" x14ac:dyDescent="0.25">
      <c r="B25" s="15"/>
      <c r="C25" s="15"/>
      <c r="D25" s="15"/>
      <c r="E25" s="16" t="str">
        <f>IF($G$63="mostrar","I’m working today","")</f>
        <v/>
      </c>
      <c r="F25" s="16"/>
      <c r="G25" s="16"/>
    </row>
    <row r="26" spans="2:10" ht="15" x14ac:dyDescent="0.25">
      <c r="B26" s="13" t="s">
        <v>15</v>
      </c>
      <c r="C26" s="13"/>
      <c r="D26" s="13"/>
      <c r="E26" s="44" t="s">
        <v>54</v>
      </c>
      <c r="F26" s="44"/>
      <c r="G26" s="44"/>
    </row>
    <row r="27" spans="2:10" ht="15" customHeight="1" x14ac:dyDescent="0.25">
      <c r="B27" s="15"/>
      <c r="C27" s="15"/>
      <c r="D27" s="15"/>
      <c r="E27" s="16" t="str">
        <f>IF($G$63="mostrar","Mayte isn’t sleeping, she’s studying","")</f>
        <v/>
      </c>
      <c r="F27" s="16"/>
      <c r="G27" s="16"/>
    </row>
    <row r="28" spans="2:10" ht="15" x14ac:dyDescent="0.25">
      <c r="B28" s="13" t="s">
        <v>16</v>
      </c>
      <c r="C28" s="13"/>
      <c r="D28" s="13"/>
      <c r="E28" s="44" t="s">
        <v>55</v>
      </c>
      <c r="F28" s="44"/>
      <c r="G28" s="44"/>
    </row>
    <row r="29" spans="2:10" ht="15" customHeight="1" x14ac:dyDescent="0.25">
      <c r="B29" s="15"/>
      <c r="C29" s="15"/>
      <c r="D29" s="15"/>
      <c r="E29" s="16" t="str">
        <f>IF($G$63="mostrar","We’re reading a book on the bed","")</f>
        <v/>
      </c>
      <c r="F29" s="16"/>
      <c r="G29" s="16"/>
    </row>
    <row r="30" spans="2:10" ht="15" x14ac:dyDescent="0.25">
      <c r="B30" s="13" t="s">
        <v>17</v>
      </c>
      <c r="C30" s="13"/>
      <c r="D30" s="13"/>
      <c r="E30" s="44" t="s">
        <v>56</v>
      </c>
      <c r="F30" s="44"/>
      <c r="G30" s="44"/>
    </row>
    <row r="31" spans="2:10" ht="15" customHeight="1" x14ac:dyDescent="0.25">
      <c r="B31" s="15"/>
      <c r="C31" s="15"/>
      <c r="D31" s="15"/>
      <c r="E31" s="16" t="str">
        <f>IF($G$63="mostrar","You’re not/ you aren’t fixing the car, you’re resting","")</f>
        <v/>
      </c>
      <c r="F31" s="16"/>
      <c r="G31" s="16"/>
    </row>
    <row r="32" spans="2:10" ht="15" x14ac:dyDescent="0.25">
      <c r="B32" s="13" t="s">
        <v>18</v>
      </c>
      <c r="C32" s="13"/>
      <c r="D32" s="13"/>
      <c r="E32" s="44" t="s">
        <v>57</v>
      </c>
      <c r="F32" s="44"/>
      <c r="G32" s="44"/>
    </row>
    <row r="33" spans="1:7" ht="15" customHeight="1" x14ac:dyDescent="0.25">
      <c r="B33" s="15"/>
      <c r="C33" s="15"/>
      <c r="D33" s="15"/>
      <c r="E33" s="16" t="str">
        <f>IF($G$63="mostrar","Edwin’s in the living room on the sofa","")</f>
        <v/>
      </c>
      <c r="F33" s="16"/>
      <c r="G33" s="16"/>
    </row>
    <row r="34" spans="1:7" ht="15" x14ac:dyDescent="0.25">
      <c r="B34" s="13" t="s">
        <v>19</v>
      </c>
      <c r="C34" s="13"/>
      <c r="D34" s="13"/>
      <c r="E34" s="45" t="s">
        <v>58</v>
      </c>
      <c r="F34" s="45"/>
      <c r="G34" s="45"/>
    </row>
    <row r="35" spans="1:7" ht="15" customHeight="1" x14ac:dyDescent="0.25">
      <c r="B35" s="15"/>
      <c r="C35" s="15"/>
      <c r="D35" s="15"/>
      <c r="E35" s="16" t="str">
        <f>IF($G$63="mostrar","They’re not / they aren’t running, they’re walking","")</f>
        <v/>
      </c>
      <c r="F35" s="16"/>
      <c r="G35" s="16"/>
    </row>
    <row r="36" spans="1:7" ht="15" x14ac:dyDescent="0.25">
      <c r="B36" s="13" t="s">
        <v>20</v>
      </c>
      <c r="C36" s="13"/>
      <c r="D36" s="13"/>
      <c r="E36" s="44" t="s">
        <v>59</v>
      </c>
      <c r="F36" s="44"/>
      <c r="G36" s="44"/>
    </row>
    <row r="37" spans="1:7" ht="15" x14ac:dyDescent="0.25">
      <c r="D37" s="18"/>
      <c r="E37" s="16" t="str">
        <f>IF($G$63="mostrar","I’m not sad, i’m happy today","")</f>
        <v/>
      </c>
      <c r="F37" s="16"/>
      <c r="G37" s="16"/>
    </row>
    <row r="38" spans="1:7" ht="15.75" customHeight="1" x14ac:dyDescent="0.25">
      <c r="B38" s="7" t="s">
        <v>21</v>
      </c>
      <c r="C38" s="7"/>
      <c r="D38" s="7"/>
      <c r="E38" s="7"/>
      <c r="F38" s="7"/>
      <c r="G38" s="7"/>
    </row>
    <row r="39" spans="1:7" ht="15" x14ac:dyDescent="0.25">
      <c r="A39" s="10"/>
      <c r="B39" s="10"/>
      <c r="C39" s="10"/>
      <c r="D39" s="10"/>
      <c r="E39" s="10"/>
      <c r="F39" s="10"/>
      <c r="G39" s="10"/>
    </row>
    <row r="40" spans="1:7" ht="12" customHeight="1" x14ac:dyDescent="0.25">
      <c r="A40" s="6" t="s">
        <v>22</v>
      </c>
      <c r="B40" s="6"/>
      <c r="C40" s="6"/>
      <c r="D40" s="6"/>
      <c r="E40" s="6"/>
      <c r="F40" s="6"/>
      <c r="G40" s="6"/>
    </row>
    <row r="41" spans="1:7" ht="15" x14ac:dyDescent="0.25">
      <c r="A41" s="6"/>
      <c r="B41" s="6"/>
      <c r="C41" s="6"/>
      <c r="D41" s="6"/>
      <c r="E41" s="6"/>
      <c r="F41" s="6"/>
      <c r="G41" s="6"/>
    </row>
    <row r="42" spans="1:7" ht="15" x14ac:dyDescent="0.25">
      <c r="A42" s="6"/>
      <c r="B42" s="6"/>
      <c r="C42" s="6"/>
      <c r="D42" s="6"/>
      <c r="E42" s="6"/>
      <c r="F42" s="6"/>
      <c r="G42" s="6"/>
    </row>
    <row r="43" spans="1:7" ht="15" x14ac:dyDescent="0.25">
      <c r="A43" s="6"/>
      <c r="B43" s="6"/>
      <c r="C43" s="6"/>
      <c r="D43" s="6"/>
      <c r="E43" s="6"/>
      <c r="F43" s="6"/>
      <c r="G43" s="6"/>
    </row>
    <row r="44" spans="1:7" ht="15" x14ac:dyDescent="0.25">
      <c r="A44" s="6"/>
      <c r="B44" s="6"/>
      <c r="C44" s="6"/>
      <c r="D44" s="6"/>
      <c r="E44" s="6"/>
      <c r="F44" s="6"/>
      <c r="G44" s="6"/>
    </row>
    <row r="45" spans="1:7" ht="15" x14ac:dyDescent="0.25">
      <c r="A45" s="6"/>
      <c r="B45" s="6"/>
      <c r="C45" s="6"/>
      <c r="D45" s="6"/>
      <c r="E45" s="6"/>
      <c r="F45" s="6"/>
      <c r="G45" s="6"/>
    </row>
    <row r="46" spans="1:7" ht="15" x14ac:dyDescent="0.25">
      <c r="A46" s="6"/>
      <c r="B46" s="6"/>
      <c r="C46" s="6"/>
      <c r="D46" s="6"/>
      <c r="E46" s="6"/>
      <c r="F46" s="6"/>
      <c r="G46" s="6"/>
    </row>
    <row r="47" spans="1:7" ht="15" x14ac:dyDescent="0.25">
      <c r="A47" s="6"/>
      <c r="B47" s="6"/>
      <c r="C47" s="6"/>
      <c r="D47" s="6"/>
      <c r="E47" s="6"/>
      <c r="F47" s="6"/>
      <c r="G47" s="6"/>
    </row>
    <row r="48" spans="1:7" ht="15" x14ac:dyDescent="0.25">
      <c r="A48" s="6"/>
      <c r="B48" s="6"/>
      <c r="C48" s="6"/>
      <c r="D48" s="6"/>
      <c r="E48" s="6"/>
      <c r="F48" s="6"/>
      <c r="G48" s="6"/>
    </row>
    <row r="49" spans="1:8" ht="5.25" customHeight="1" x14ac:dyDescent="0.25">
      <c r="A49" s="6"/>
      <c r="B49" s="6"/>
      <c r="C49" s="6"/>
      <c r="D49" s="6"/>
      <c r="E49" s="6"/>
      <c r="F49" s="6"/>
      <c r="G49" s="6"/>
    </row>
    <row r="50" spans="1:8" ht="15" x14ac:dyDescent="0.25">
      <c r="A50"/>
      <c r="B50" s="19" t="s">
        <v>23</v>
      </c>
      <c r="C50" s="20"/>
      <c r="D50" s="20"/>
      <c r="E50" s="20"/>
      <c r="F50" s="21"/>
      <c r="G50" s="22" t="s">
        <v>24</v>
      </c>
      <c r="H50" s="23"/>
    </row>
    <row r="51" spans="1:8" ht="15" x14ac:dyDescent="0.25">
      <c r="A51"/>
      <c r="B51" s="24" t="s">
        <v>25</v>
      </c>
      <c r="C51" s="25"/>
      <c r="D51" s="25"/>
      <c r="E51" s="25"/>
      <c r="F51" s="26"/>
      <c r="G51" s="46" t="s">
        <v>60</v>
      </c>
      <c r="H51" s="28" t="str">
        <f>IF($G$63="mostrar","False","")</f>
        <v/>
      </c>
    </row>
    <row r="52" spans="1:8" ht="15" x14ac:dyDescent="0.25">
      <c r="A52"/>
      <c r="B52" s="24" t="s">
        <v>26</v>
      </c>
      <c r="C52" s="25"/>
      <c r="D52" s="25"/>
      <c r="E52" s="25"/>
      <c r="F52" s="26"/>
      <c r="G52" s="46" t="s">
        <v>61</v>
      </c>
      <c r="H52" s="28" t="str">
        <f>IF($G$63="mostrar","True","")</f>
        <v/>
      </c>
    </row>
    <row r="53" spans="1:8" ht="15" x14ac:dyDescent="0.25">
      <c r="A53"/>
      <c r="B53" s="24" t="s">
        <v>27</v>
      </c>
      <c r="C53" s="25"/>
      <c r="D53" s="25"/>
      <c r="E53" s="25"/>
      <c r="F53" s="26"/>
      <c r="G53" s="46" t="s">
        <v>60</v>
      </c>
      <c r="H53" s="28" t="str">
        <f>IF($G$63="mostrar","False","")</f>
        <v/>
      </c>
    </row>
    <row r="54" spans="1:8" ht="15" x14ac:dyDescent="0.25">
      <c r="A54"/>
      <c r="B54" s="24" t="s">
        <v>28</v>
      </c>
      <c r="C54" s="25"/>
      <c r="D54" s="25"/>
      <c r="E54" s="25"/>
      <c r="F54" s="26"/>
      <c r="G54" s="46" t="s">
        <v>60</v>
      </c>
      <c r="H54" s="28" t="str">
        <f>IF($G$63="mostrar","False","")</f>
        <v/>
      </c>
    </row>
    <row r="55" spans="1:8" ht="15" x14ac:dyDescent="0.25">
      <c r="A55"/>
      <c r="B55" s="24" t="s">
        <v>29</v>
      </c>
      <c r="C55" s="25"/>
      <c r="D55" s="25"/>
      <c r="E55" s="25"/>
      <c r="F55" s="26"/>
      <c r="G55" s="46" t="s">
        <v>61</v>
      </c>
      <c r="H55" s="28" t="str">
        <f>IF($G$63="mostrar","True","")</f>
        <v/>
      </c>
    </row>
    <row r="56" spans="1:8" ht="6" customHeight="1" x14ac:dyDescent="0.25">
      <c r="A56" s="29"/>
    </row>
    <row r="57" spans="1:8" ht="15" x14ac:dyDescent="0.25">
      <c r="B57" s="30" t="s">
        <v>30</v>
      </c>
      <c r="C57" s="30"/>
      <c r="D57" s="30"/>
      <c r="E57" s="30"/>
      <c r="F57" s="30"/>
      <c r="G57" s="30"/>
    </row>
    <row r="58" spans="1:8" ht="15" x14ac:dyDescent="0.25">
      <c r="B58" s="31" t="s">
        <v>31</v>
      </c>
      <c r="C58" s="32" t="s">
        <v>32</v>
      </c>
      <c r="D58" s="33" t="s">
        <v>33</v>
      </c>
      <c r="E58" s="34" t="s">
        <v>34</v>
      </c>
      <c r="F58" s="33" t="s">
        <v>35</v>
      </c>
      <c r="G58" s="34" t="s">
        <v>36</v>
      </c>
    </row>
    <row r="59" spans="1:8" ht="15" customHeight="1" x14ac:dyDescent="0.25">
      <c r="B59" s="35"/>
      <c r="C59" s="32"/>
      <c r="D59" s="33" t="s">
        <v>37</v>
      </c>
      <c r="E59" s="34" t="s">
        <v>38</v>
      </c>
      <c r="F59" s="33" t="s">
        <v>39</v>
      </c>
      <c r="G59" s="34" t="s">
        <v>40</v>
      </c>
    </row>
    <row r="60" spans="1:8" ht="28.5" customHeight="1" x14ac:dyDescent="0.25">
      <c r="B60" s="36" t="s">
        <v>41</v>
      </c>
      <c r="C60" s="37" t="s">
        <v>42</v>
      </c>
      <c r="D60" s="33" t="s">
        <v>43</v>
      </c>
      <c r="E60" s="38" t="s">
        <v>44</v>
      </c>
      <c r="F60" s="33" t="s">
        <v>45</v>
      </c>
      <c r="G60" s="34" t="s">
        <v>46</v>
      </c>
    </row>
    <row r="61" spans="1:8" ht="5.25" customHeight="1" x14ac:dyDescent="0.25"/>
    <row r="62" spans="1:8" ht="15" customHeight="1" x14ac:dyDescent="0.25">
      <c r="A62" s="6"/>
      <c r="B62" s="47"/>
      <c r="C62" s="47"/>
      <c r="D62" s="47"/>
      <c r="E62" s="47"/>
      <c r="F62" s="47"/>
      <c r="G62" s="47"/>
    </row>
    <row r="63" spans="1:8" ht="15" customHeight="1" x14ac:dyDescent="0.25">
      <c r="B63" s="47" t="s">
        <v>62</v>
      </c>
      <c r="C63" s="47"/>
      <c r="D63" s="47"/>
      <c r="E63" s="47"/>
      <c r="F63" s="47"/>
      <c r="G63" s="47"/>
      <c r="H63"/>
    </row>
    <row r="64" spans="1:8" ht="15" x14ac:dyDescent="0.25">
      <c r="B64"/>
      <c r="C64"/>
      <c r="D64"/>
      <c r="E64"/>
      <c r="F64"/>
      <c r="G64"/>
    </row>
    <row r="65" spans="2:7" ht="15" x14ac:dyDescent="0.25">
      <c r="B65"/>
      <c r="C65"/>
      <c r="D65"/>
      <c r="E65"/>
      <c r="F65"/>
      <c r="G65"/>
    </row>
    <row r="66" spans="2:7" ht="15" x14ac:dyDescent="0.25">
      <c r="B66"/>
      <c r="C66"/>
      <c r="D66"/>
      <c r="E66"/>
      <c r="F66"/>
      <c r="G66"/>
    </row>
    <row r="67" spans="2:7" ht="15" x14ac:dyDescent="0.25">
      <c r="F67" s="2" t="s">
        <v>49</v>
      </c>
    </row>
    <row r="68" spans="2:7" ht="0" hidden="1" customHeight="1" x14ac:dyDescent="0.25"/>
    <row r="69" spans="2:7" ht="0" hidden="1" customHeight="1" x14ac:dyDescent="0.25"/>
    <row r="70" spans="2:7" ht="0" hidden="1" customHeight="1" x14ac:dyDescent="0.25"/>
    <row r="71" spans="2:7" ht="0" hidden="1" customHeight="1" x14ac:dyDescent="0.25"/>
    <row r="72" spans="2:7" ht="0" hidden="1" customHeight="1" x14ac:dyDescent="0.25"/>
    <row r="73" spans="2:7" ht="0" hidden="1" customHeight="1" x14ac:dyDescent="0.25"/>
    <row r="74" spans="2:7" ht="0" hidden="1" customHeight="1" x14ac:dyDescent="0.25"/>
    <row r="75" spans="2:7" ht="0" hidden="1" customHeight="1" x14ac:dyDescent="0.25"/>
    <row r="76" spans="2:7" ht="0" hidden="1" customHeight="1" x14ac:dyDescent="0.25"/>
    <row r="77" spans="2:7" ht="0" hidden="1" customHeight="1" x14ac:dyDescent="0.25"/>
    <row r="78" spans="2:7" ht="0" hidden="1" customHeight="1" x14ac:dyDescent="0.25"/>
  </sheetData>
  <sheetProtection algorithmName="SHA-512" hashValue="x3g6XbqS9Lh3/BDPcxmzLuXzhw5Wc2+q7zAWT/9nccTZmT4cj+cIXf8zxZXRKbzTWoUWK1J4jcuKkjqp3RV5vQ==" saltValue="J7ZSMiU8+kjVcTcJmFQJjw==" spinCount="100000" sheet="1" objects="1" scenarios="1" selectLockedCells="1" selectUnlockedCells="1"/>
  <mergeCells count="58">
    <mergeCell ref="B62:G62"/>
    <mergeCell ref="B63:G63"/>
    <mergeCell ref="B52:F52"/>
    <mergeCell ref="B53:F53"/>
    <mergeCell ref="B54:F54"/>
    <mergeCell ref="B55:F55"/>
    <mergeCell ref="B57:G57"/>
    <mergeCell ref="B58:B59"/>
    <mergeCell ref="C58:C59"/>
    <mergeCell ref="B36:D36"/>
    <mergeCell ref="E36:G36"/>
    <mergeCell ref="E37:G37"/>
    <mergeCell ref="B38:G38"/>
    <mergeCell ref="B50:F50"/>
    <mergeCell ref="B51:F51"/>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7:D17"/>
    <mergeCell ref="B18:D18"/>
    <mergeCell ref="E18:G18"/>
    <mergeCell ref="B19:D19"/>
    <mergeCell ref="E19:G19"/>
    <mergeCell ref="B20:D20"/>
    <mergeCell ref="E20:G20"/>
    <mergeCell ref="B5:G5"/>
    <mergeCell ref="B7:G9"/>
    <mergeCell ref="C11:F11"/>
    <mergeCell ref="B13:D13"/>
    <mergeCell ref="B14:D14"/>
    <mergeCell ref="B15:D15"/>
  </mergeCells>
  <conditionalFormatting sqref="D37 B35 B33 B31 B29 B27 B25 B23 B21 B19">
    <cfRule type="expression" dxfId="64" priority="1">
      <formula>$G$63="mostrar"</formula>
    </cfRule>
  </conditionalFormatting>
  <printOptions horizontalCentered="1"/>
  <pageMargins left="0.70866141732283472" right="0.70866141732283472" top="0.74803149606299213" bottom="0.74803149606299213" header="0.31496062992125984" footer="0.31496062992125984"/>
  <pageSetup scale="74" orientation="portrait" r:id="rId1"/>
  <rowBreaks count="1" manualBreakCount="1">
    <brk id="67" max="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E2FC2-8B3F-42E9-91FE-CD89C4C771DF}">
  <dimension ref="A1:P79"/>
  <sheetViews>
    <sheetView showGridLines="0" showRowColHeaders="0" showRuler="0" showWhiteSpace="0" zoomScale="130" zoomScaleNormal="130" workbookViewId="0">
      <selection activeCell="E18" sqref="E18:G18"/>
    </sheetView>
  </sheetViews>
  <sheetFormatPr baseColWidth="10" defaultColWidth="0" defaultRowHeight="0" customHeight="1" zeroHeight="1" x14ac:dyDescent="0.25"/>
  <cols>
    <col min="1" max="1" width="5.7109375" style="2" customWidth="1"/>
    <col min="2" max="2" width="6.140625" style="2" customWidth="1"/>
    <col min="3" max="4" width="5.7109375" style="2" customWidth="1"/>
    <col min="5" max="5" width="7.28515625" style="2" customWidth="1"/>
    <col min="6" max="6" width="6.7109375" style="2" customWidth="1"/>
    <col min="7" max="10" width="5.7109375" style="2" customWidth="1"/>
    <col min="11" max="11" width="6.5703125" style="2" customWidth="1"/>
    <col min="12" max="15" width="5.7109375" style="2" customWidth="1"/>
    <col min="16" max="16" width="6.42578125" style="2" customWidth="1"/>
    <col min="17" max="16384" width="10.85546875" style="2" hidden="1"/>
  </cols>
  <sheetData>
    <row r="1" spans="1:16" ht="14.25" x14ac:dyDescent="0.25"/>
    <row r="2" spans="1:16" ht="14.25" x14ac:dyDescent="0.25">
      <c r="A2" s="48"/>
      <c r="B2" s="48"/>
      <c r="C2" s="48"/>
      <c r="D2" s="48"/>
      <c r="E2" s="48"/>
      <c r="F2" s="48"/>
      <c r="G2" s="48"/>
      <c r="H2" s="48"/>
      <c r="I2" s="48"/>
      <c r="J2" s="48"/>
      <c r="K2" s="48"/>
    </row>
    <row r="3" spans="1:16" ht="14.25" x14ac:dyDescent="0.25">
      <c r="A3" s="48"/>
      <c r="B3" s="48"/>
      <c r="C3" s="48"/>
      <c r="D3" s="48"/>
      <c r="E3" s="48"/>
      <c r="F3" s="48"/>
      <c r="G3" s="48"/>
      <c r="H3" s="48"/>
      <c r="I3" s="48"/>
      <c r="J3" s="48"/>
      <c r="K3" s="48"/>
    </row>
    <row r="4" spans="1:16" ht="6.95" customHeight="1" x14ac:dyDescent="0.25">
      <c r="A4" s="48"/>
      <c r="B4" s="48"/>
      <c r="C4" s="48"/>
      <c r="D4" s="48"/>
      <c r="E4" s="48"/>
      <c r="F4" s="48"/>
      <c r="G4" s="48"/>
      <c r="H4" s="48"/>
      <c r="I4" s="48"/>
      <c r="J4" s="48"/>
      <c r="K4" s="48"/>
    </row>
    <row r="5" spans="1:16" ht="14.25" x14ac:dyDescent="0.25">
      <c r="B5" s="49" t="s">
        <v>63</v>
      </c>
      <c r="C5" s="49"/>
      <c r="D5" s="49"/>
      <c r="E5" s="49"/>
      <c r="F5" s="49"/>
      <c r="G5" s="49"/>
      <c r="H5" s="49"/>
      <c r="I5" s="49"/>
      <c r="J5" s="49"/>
      <c r="K5" s="49"/>
      <c r="L5" s="49"/>
      <c r="M5" s="49"/>
      <c r="N5" s="49"/>
      <c r="O5" s="49"/>
      <c r="P5" s="50"/>
    </row>
    <row r="6" spans="1:16" ht="7.5" customHeight="1" x14ac:dyDescent="0.25">
      <c r="A6" s="29"/>
      <c r="B6" s="29"/>
      <c r="C6" s="29"/>
      <c r="D6" s="29"/>
      <c r="E6" s="29"/>
      <c r="F6" s="29"/>
      <c r="G6" s="29"/>
      <c r="H6" s="29"/>
      <c r="I6" s="29"/>
      <c r="J6" s="29"/>
      <c r="K6" s="29"/>
      <c r="L6" s="29"/>
      <c r="M6" s="29"/>
      <c r="N6" s="29"/>
      <c r="O6" s="29"/>
      <c r="P6" s="29"/>
    </row>
    <row r="7" spans="1:16" ht="15" customHeight="1" x14ac:dyDescent="0.25">
      <c r="B7" s="51" t="s">
        <v>64</v>
      </c>
      <c r="C7" s="51"/>
      <c r="D7" s="51"/>
      <c r="E7" s="51"/>
      <c r="F7" s="51"/>
      <c r="G7" s="51"/>
      <c r="H7" s="51"/>
      <c r="I7" s="51"/>
      <c r="J7" s="51"/>
      <c r="K7" s="51"/>
      <c r="L7" s="51"/>
      <c r="M7" s="51"/>
      <c r="N7" s="51"/>
      <c r="O7" s="51"/>
      <c r="P7" s="52"/>
    </row>
    <row r="8" spans="1:16" ht="15" customHeight="1" x14ac:dyDescent="0.25">
      <c r="A8" s="52"/>
      <c r="B8" s="51"/>
      <c r="C8" s="51"/>
      <c r="D8" s="51"/>
      <c r="E8" s="51"/>
      <c r="F8" s="51"/>
      <c r="G8" s="51"/>
      <c r="H8" s="51"/>
      <c r="I8" s="51"/>
      <c r="J8" s="51"/>
      <c r="K8" s="51"/>
      <c r="L8" s="51"/>
      <c r="M8" s="51"/>
      <c r="N8" s="51"/>
      <c r="O8" s="51"/>
      <c r="P8" s="52"/>
    </row>
    <row r="9" spans="1:16" ht="15" customHeight="1" x14ac:dyDescent="0.25">
      <c r="A9" s="52"/>
      <c r="B9" s="51"/>
      <c r="C9" s="51"/>
      <c r="D9" s="51"/>
      <c r="E9" s="51"/>
      <c r="F9" s="51"/>
      <c r="G9" s="51"/>
      <c r="H9" s="51"/>
      <c r="I9" s="51"/>
      <c r="J9" s="51"/>
      <c r="K9" s="51"/>
      <c r="L9" s="51"/>
      <c r="M9" s="51"/>
      <c r="N9" s="51"/>
      <c r="O9" s="51"/>
      <c r="P9" s="52"/>
    </row>
    <row r="10" spans="1:16" ht="8.25" customHeight="1" x14ac:dyDescent="0.25">
      <c r="A10" s="53"/>
      <c r="B10" s="53"/>
      <c r="C10" s="53"/>
      <c r="D10" s="53"/>
      <c r="E10" s="53"/>
      <c r="F10" s="53"/>
      <c r="G10" s="53"/>
      <c r="H10" s="53"/>
      <c r="I10" s="53"/>
      <c r="J10" s="53"/>
      <c r="K10" s="53"/>
      <c r="L10" s="53"/>
      <c r="M10" s="53"/>
      <c r="N10" s="53"/>
      <c r="O10" s="53"/>
      <c r="P10" s="53"/>
    </row>
    <row r="11" spans="1:16" ht="15" customHeight="1" x14ac:dyDescent="0.25">
      <c r="B11" s="6"/>
      <c r="C11" s="6"/>
      <c r="D11" s="6"/>
      <c r="E11" s="6"/>
      <c r="F11" s="6"/>
      <c r="G11" s="6"/>
      <c r="H11" s="6"/>
      <c r="I11" s="6"/>
      <c r="J11" s="6"/>
      <c r="K11" s="6"/>
      <c r="L11" s="6"/>
      <c r="M11" s="6"/>
      <c r="N11" s="6"/>
      <c r="O11" s="6"/>
    </row>
    <row r="12" spans="1:16" ht="15" customHeight="1" x14ac:dyDescent="0.25">
      <c r="B12" s="6"/>
      <c r="C12" s="6"/>
      <c r="D12" s="6"/>
      <c r="E12" s="6"/>
      <c r="F12" s="6"/>
      <c r="G12" s="6"/>
      <c r="H12" s="6"/>
      <c r="I12" s="6"/>
      <c r="J12" s="6"/>
      <c r="K12" s="6"/>
      <c r="L12" s="6"/>
      <c r="M12" s="6"/>
      <c r="N12" s="6"/>
      <c r="O12" s="6"/>
    </row>
    <row r="13" spans="1:16" ht="14.25" x14ac:dyDescent="0.25">
      <c r="B13" s="6"/>
      <c r="C13" s="6"/>
      <c r="D13" s="6"/>
      <c r="E13" s="6"/>
      <c r="F13" s="6"/>
      <c r="G13" s="6"/>
      <c r="H13" s="6"/>
      <c r="I13" s="6"/>
      <c r="J13" s="6"/>
      <c r="K13" s="6"/>
      <c r="L13" s="6"/>
      <c r="M13" s="6"/>
      <c r="N13" s="6"/>
      <c r="O13" s="6"/>
    </row>
    <row r="14" spans="1:16" ht="14.25" x14ac:dyDescent="0.25">
      <c r="B14" s="6"/>
      <c r="C14" s="6"/>
      <c r="D14" s="6"/>
      <c r="E14" s="6"/>
      <c r="F14" s="6"/>
      <c r="G14" s="6"/>
      <c r="H14" s="6"/>
      <c r="I14" s="6"/>
      <c r="J14" s="6"/>
      <c r="K14" s="6"/>
      <c r="L14" s="6"/>
      <c r="M14" s="6"/>
      <c r="N14" s="6"/>
      <c r="O14" s="6"/>
    </row>
    <row r="15" spans="1:16" ht="13.5" customHeight="1" x14ac:dyDescent="0.25">
      <c r="B15" s="6"/>
      <c r="C15" s="6"/>
      <c r="D15" s="6"/>
      <c r="E15" s="6"/>
      <c r="F15" s="6"/>
      <c r="G15" s="6"/>
      <c r="H15" s="6"/>
      <c r="I15" s="6"/>
      <c r="J15" s="6"/>
      <c r="K15" s="6"/>
      <c r="L15" s="6"/>
      <c r="M15" s="6"/>
      <c r="N15" s="6"/>
      <c r="O15" s="6"/>
    </row>
    <row r="16" spans="1:16" ht="14.25" x14ac:dyDescent="0.25">
      <c r="B16" s="6"/>
      <c r="C16" s="6"/>
      <c r="D16" s="6"/>
      <c r="E16" s="6"/>
      <c r="F16" s="6"/>
      <c r="G16" s="6"/>
      <c r="H16" s="6"/>
      <c r="I16" s="6"/>
      <c r="J16" s="6"/>
      <c r="K16" s="6"/>
      <c r="L16" s="6"/>
      <c r="M16" s="6"/>
      <c r="N16" s="6"/>
      <c r="O16" s="6"/>
    </row>
    <row r="17" spans="1:16" ht="14.25" x14ac:dyDescent="0.25">
      <c r="B17" s="6"/>
      <c r="C17" s="6"/>
      <c r="D17" s="6"/>
      <c r="E17" s="6"/>
      <c r="F17" s="6"/>
      <c r="G17" s="6"/>
      <c r="H17" s="6"/>
      <c r="I17" s="6"/>
      <c r="J17" s="6"/>
      <c r="K17" s="6"/>
      <c r="L17" s="6"/>
      <c r="M17" s="6"/>
      <c r="N17" s="6"/>
      <c r="O17" s="6"/>
    </row>
    <row r="18" spans="1:16" ht="14.25" x14ac:dyDescent="0.25">
      <c r="B18" s="6"/>
      <c r="C18" s="6"/>
      <c r="D18" s="6"/>
      <c r="E18" s="6"/>
      <c r="F18" s="6"/>
      <c r="G18" s="6"/>
      <c r="H18" s="6"/>
      <c r="I18" s="6"/>
      <c r="J18" s="6"/>
      <c r="K18" s="6"/>
      <c r="L18" s="6"/>
      <c r="M18" s="6"/>
      <c r="N18" s="6"/>
      <c r="O18" s="6"/>
    </row>
    <row r="19" spans="1:16" ht="14.25" x14ac:dyDescent="0.25">
      <c r="B19" s="6"/>
      <c r="C19" s="6"/>
      <c r="D19" s="6"/>
      <c r="E19" s="6"/>
      <c r="F19" s="6"/>
      <c r="G19" s="6"/>
      <c r="H19" s="6"/>
      <c r="I19" s="6"/>
      <c r="J19" s="6"/>
      <c r="K19" s="6"/>
      <c r="L19" s="6"/>
      <c r="M19" s="6"/>
      <c r="N19" s="6"/>
      <c r="O19" s="6"/>
    </row>
    <row r="20" spans="1:16" ht="14.25" x14ac:dyDescent="0.25">
      <c r="B20" s="54"/>
      <c r="C20" s="54"/>
      <c r="D20" s="54"/>
      <c r="E20" s="54"/>
      <c r="F20" s="54"/>
      <c r="G20" s="54"/>
      <c r="H20" s="54"/>
      <c r="I20" s="54"/>
      <c r="J20" s="54"/>
      <c r="K20" s="54"/>
      <c r="L20" s="54"/>
      <c r="M20" s="54"/>
      <c r="N20" s="54"/>
    </row>
    <row r="21" spans="1:16" ht="14.25" x14ac:dyDescent="0.25">
      <c r="B21" s="55" t="s">
        <v>65</v>
      </c>
      <c r="C21" s="55"/>
      <c r="D21" s="55"/>
      <c r="E21" s="55"/>
      <c r="F21" s="55"/>
      <c r="G21" s="55"/>
      <c r="H21" s="55"/>
      <c r="I21" s="55"/>
      <c r="J21" s="55"/>
      <c r="K21" s="55"/>
      <c r="L21" s="55"/>
      <c r="M21" s="55"/>
      <c r="N21" s="55"/>
      <c r="O21" s="55"/>
    </row>
    <row r="22" spans="1:16" ht="5.0999999999999996" customHeight="1" x14ac:dyDescent="0.25">
      <c r="E22" s="56"/>
      <c r="F22" s="56"/>
      <c r="I22" s="56"/>
      <c r="J22" s="56"/>
    </row>
    <row r="23" spans="1:16" ht="14.25" x14ac:dyDescent="0.25">
      <c r="B23" s="13" t="s">
        <v>66</v>
      </c>
      <c r="C23" s="13"/>
      <c r="D23" s="13"/>
      <c r="E23" s="13"/>
      <c r="F23" s="13"/>
      <c r="G23" s="13"/>
      <c r="H23" s="13"/>
      <c r="I23" s="13"/>
      <c r="J23" s="13"/>
      <c r="K23" s="13"/>
      <c r="L23" s="13"/>
      <c r="M23" s="13"/>
      <c r="N23" s="13"/>
      <c r="O23" s="13"/>
    </row>
    <row r="24" spans="1:16" ht="14.25" customHeight="1" x14ac:dyDescent="0.25">
      <c r="B24" s="14"/>
      <c r="C24" s="14"/>
      <c r="D24" s="14"/>
      <c r="E24" s="14"/>
      <c r="F24" s="14"/>
      <c r="G24" s="14"/>
      <c r="H24" s="14"/>
      <c r="I24" s="14"/>
      <c r="J24" s="14"/>
      <c r="K24" s="14"/>
      <c r="L24" s="14"/>
      <c r="M24" s="14"/>
      <c r="N24" s="14"/>
      <c r="O24" s="14"/>
    </row>
    <row r="25" spans="1:16" ht="14.25" x14ac:dyDescent="0.25">
      <c r="A25" s="18"/>
      <c r="B25" s="57" t="str">
        <f>IF(L65="mostrar","Ana is in the kitchen – His mother Ana is in the kitchen – John’s mother is in the kitchen.","")</f>
        <v/>
      </c>
      <c r="C25" s="57"/>
      <c r="D25" s="57"/>
      <c r="E25" s="57"/>
      <c r="F25" s="57"/>
      <c r="G25" s="57"/>
      <c r="H25" s="57"/>
      <c r="I25" s="57"/>
      <c r="J25" s="57"/>
      <c r="K25" s="57"/>
      <c r="L25" s="57"/>
      <c r="M25" s="57"/>
      <c r="N25" s="57"/>
      <c r="O25" s="57"/>
    </row>
    <row r="26" spans="1:16" ht="5.0999999999999996" customHeight="1" x14ac:dyDescent="0.25">
      <c r="A26" s="18"/>
      <c r="B26" s="17"/>
    </row>
    <row r="27" spans="1:16" ht="15.75" customHeight="1" x14ac:dyDescent="0.25">
      <c r="A27" s="58"/>
      <c r="B27" s="59" t="s">
        <v>67</v>
      </c>
      <c r="C27" s="59"/>
      <c r="D27" s="59"/>
      <c r="E27" s="59"/>
      <c r="F27" s="59"/>
      <c r="G27" s="59"/>
      <c r="H27" s="59"/>
      <c r="I27" s="59"/>
      <c r="J27" s="59"/>
      <c r="K27" s="59"/>
      <c r="L27" s="59"/>
      <c r="M27" s="59"/>
      <c r="N27" s="59"/>
      <c r="O27" s="59"/>
      <c r="P27" s="58"/>
    </row>
    <row r="28" spans="1:16" ht="14.25" x14ac:dyDescent="0.25">
      <c r="B28" s="14"/>
      <c r="C28" s="14"/>
      <c r="D28" s="14"/>
      <c r="E28" s="14"/>
      <c r="F28" s="14"/>
      <c r="G28" s="14"/>
      <c r="H28" s="14"/>
      <c r="I28" s="14"/>
      <c r="J28" s="14"/>
      <c r="K28" s="14"/>
      <c r="L28" s="14"/>
      <c r="M28" s="14"/>
      <c r="N28" s="14"/>
      <c r="O28" s="14"/>
    </row>
    <row r="29" spans="1:16" ht="14.25" x14ac:dyDescent="0.25">
      <c r="A29" s="18"/>
      <c r="B29" s="57" t="str">
        <f>IF(L65="mostrar","No, because they are in the attic – No, because Amanda and Luisa are in the attic.","")</f>
        <v/>
      </c>
      <c r="C29" s="57"/>
      <c r="D29" s="57"/>
      <c r="E29" s="57"/>
      <c r="F29" s="57"/>
      <c r="G29" s="57"/>
      <c r="H29" s="57"/>
      <c r="I29" s="57"/>
      <c r="J29" s="57"/>
      <c r="K29" s="57"/>
      <c r="L29" s="57"/>
      <c r="M29" s="57"/>
      <c r="N29" s="57"/>
      <c r="O29" s="57"/>
    </row>
    <row r="30" spans="1:16" ht="5.0999999999999996" customHeight="1" x14ac:dyDescent="0.25">
      <c r="A30" s="18"/>
      <c r="B30" s="17"/>
    </row>
    <row r="31" spans="1:16" ht="14.25" x14ac:dyDescent="0.25">
      <c r="B31" s="59" t="s">
        <v>68</v>
      </c>
      <c r="C31" s="59"/>
      <c r="D31" s="59"/>
      <c r="E31" s="59"/>
      <c r="F31" s="59"/>
      <c r="G31" s="59"/>
      <c r="H31" s="59"/>
      <c r="I31" s="59"/>
      <c r="J31" s="59"/>
      <c r="K31" s="59"/>
      <c r="L31" s="59"/>
      <c r="M31" s="59"/>
      <c r="N31" s="59"/>
      <c r="O31" s="59"/>
    </row>
    <row r="32" spans="1:16" ht="14.25" x14ac:dyDescent="0.25">
      <c r="B32" s="14"/>
      <c r="C32" s="14"/>
      <c r="D32" s="14"/>
      <c r="E32" s="14"/>
      <c r="F32" s="14"/>
      <c r="G32" s="14"/>
      <c r="H32" s="14"/>
      <c r="I32" s="14"/>
      <c r="J32" s="14"/>
      <c r="K32" s="14"/>
      <c r="L32" s="14"/>
      <c r="M32" s="14"/>
      <c r="N32" s="14"/>
      <c r="O32" s="14"/>
    </row>
    <row r="33" spans="1:15" ht="14.25" x14ac:dyDescent="0.25">
      <c r="A33" s="18"/>
      <c r="B33" s="57" t="str">
        <f>IF(L65="mostrar","The dog is playing with the cat in the backyard – It’s playing with the cat.","")</f>
        <v/>
      </c>
      <c r="C33" s="57"/>
      <c r="D33" s="57"/>
      <c r="E33" s="57"/>
      <c r="F33" s="57"/>
      <c r="G33" s="57"/>
      <c r="H33" s="57"/>
      <c r="I33" s="57"/>
      <c r="J33" s="57"/>
      <c r="K33" s="57"/>
      <c r="L33" s="57"/>
      <c r="M33" s="57"/>
      <c r="N33" s="57"/>
      <c r="O33" s="57"/>
    </row>
    <row r="34" spans="1:15" ht="5.0999999999999996" customHeight="1" x14ac:dyDescent="0.25">
      <c r="A34" s="18"/>
      <c r="B34" s="17"/>
    </row>
    <row r="35" spans="1:15" ht="14.25" x14ac:dyDescent="0.25">
      <c r="B35" s="59" t="s">
        <v>69</v>
      </c>
      <c r="C35" s="59"/>
      <c r="D35" s="59"/>
      <c r="E35" s="59"/>
      <c r="F35" s="59"/>
      <c r="G35" s="59"/>
      <c r="H35" s="59"/>
      <c r="I35" s="59"/>
      <c r="J35" s="59"/>
      <c r="K35" s="59"/>
      <c r="L35" s="59"/>
      <c r="M35" s="59"/>
      <c r="N35" s="59"/>
      <c r="O35" s="59"/>
    </row>
    <row r="36" spans="1:15" ht="14.25" x14ac:dyDescent="0.25">
      <c r="B36" s="14"/>
      <c r="C36" s="14"/>
      <c r="D36" s="14"/>
      <c r="E36" s="14"/>
      <c r="F36" s="14"/>
      <c r="G36" s="14"/>
      <c r="H36" s="14"/>
      <c r="I36" s="14"/>
      <c r="J36" s="14"/>
      <c r="K36" s="14"/>
      <c r="L36" s="14"/>
      <c r="M36" s="14"/>
      <c r="N36" s="14"/>
      <c r="O36" s="14"/>
    </row>
    <row r="37" spans="1:15" ht="14.25" x14ac:dyDescent="0.25">
      <c r="A37" s="18"/>
      <c r="B37" s="57" t="str">
        <f>IF(L65="mostrar","No, because John is studying English – No, because he is studying English.","")</f>
        <v/>
      </c>
      <c r="C37" s="57"/>
      <c r="D37" s="57"/>
      <c r="E37" s="57"/>
      <c r="F37" s="57"/>
      <c r="G37" s="57"/>
      <c r="H37" s="57"/>
      <c r="I37" s="57"/>
      <c r="J37" s="57"/>
      <c r="K37" s="57"/>
      <c r="L37" s="57"/>
      <c r="M37" s="57"/>
      <c r="N37" s="57"/>
      <c r="O37" s="57"/>
    </row>
    <row r="38" spans="1:15" ht="5.0999999999999996" customHeight="1" x14ac:dyDescent="0.25">
      <c r="A38" s="18"/>
      <c r="B38" s="17"/>
    </row>
    <row r="39" spans="1:15" ht="14.25" x14ac:dyDescent="0.25">
      <c r="B39" s="59" t="s">
        <v>70</v>
      </c>
      <c r="C39" s="59"/>
      <c r="D39" s="59"/>
      <c r="E39" s="59"/>
      <c r="F39" s="59"/>
      <c r="G39" s="59"/>
      <c r="H39" s="59"/>
      <c r="I39" s="59"/>
      <c r="J39" s="59"/>
      <c r="K39" s="59"/>
      <c r="L39" s="59"/>
      <c r="M39" s="59"/>
      <c r="N39" s="59"/>
      <c r="O39" s="59"/>
    </row>
    <row r="40" spans="1:15" ht="14.25" x14ac:dyDescent="0.25">
      <c r="B40" s="14"/>
      <c r="C40" s="14"/>
      <c r="D40" s="14"/>
      <c r="E40" s="14"/>
      <c r="F40" s="14"/>
      <c r="G40" s="14"/>
      <c r="H40" s="14"/>
      <c r="I40" s="14"/>
      <c r="J40" s="14"/>
      <c r="K40" s="14"/>
      <c r="L40" s="14"/>
      <c r="M40" s="14"/>
      <c r="N40" s="14"/>
      <c r="O40" s="14"/>
    </row>
    <row r="41" spans="1:15" ht="14.25" x14ac:dyDescent="0.25">
      <c r="A41" s="18"/>
      <c r="B41" s="57" t="str">
        <f>IF(L65="mostrar","They’re fixing the car – Mario and Manuel are fixing the car.","")</f>
        <v/>
      </c>
      <c r="C41" s="57"/>
      <c r="D41" s="57"/>
      <c r="E41" s="57"/>
      <c r="F41" s="57"/>
      <c r="G41" s="57"/>
      <c r="H41" s="57"/>
      <c r="I41" s="57"/>
      <c r="J41" s="57"/>
      <c r="K41" s="57"/>
      <c r="L41" s="57"/>
      <c r="M41" s="57"/>
      <c r="N41" s="57"/>
      <c r="O41" s="57"/>
    </row>
    <row r="42" spans="1:15" ht="5.0999999999999996" customHeight="1" x14ac:dyDescent="0.25">
      <c r="A42" s="18"/>
      <c r="B42" s="17"/>
    </row>
    <row r="43" spans="1:15" ht="14.25" x14ac:dyDescent="0.25">
      <c r="B43" s="59" t="s">
        <v>71</v>
      </c>
      <c r="C43" s="59"/>
      <c r="D43" s="59"/>
      <c r="E43" s="59"/>
      <c r="F43" s="59"/>
      <c r="G43" s="59"/>
      <c r="H43" s="59"/>
      <c r="I43" s="59"/>
      <c r="J43" s="59"/>
      <c r="K43" s="59"/>
      <c r="L43" s="59"/>
      <c r="M43" s="59"/>
      <c r="N43" s="59"/>
      <c r="O43" s="59"/>
    </row>
    <row r="44" spans="1:15" ht="14.25" x14ac:dyDescent="0.25">
      <c r="B44" s="14"/>
      <c r="C44" s="14"/>
      <c r="D44" s="14"/>
      <c r="E44" s="14"/>
      <c r="F44" s="14"/>
      <c r="G44" s="14"/>
      <c r="H44" s="14"/>
      <c r="I44" s="14"/>
      <c r="J44" s="14"/>
      <c r="K44" s="14"/>
      <c r="L44" s="14"/>
      <c r="M44" s="14"/>
      <c r="N44" s="14"/>
      <c r="O44" s="14"/>
    </row>
    <row r="45" spans="1:15" ht="14.25" x14ac:dyDescent="0.25">
      <c r="A45" s="18"/>
      <c r="B45" s="57" t="str">
        <f>IF(L65="mostrar","Manuel is the grandfather of John – He is John’s grandfather – The grandfather.","")</f>
        <v/>
      </c>
      <c r="C45" s="57"/>
      <c r="D45" s="57"/>
      <c r="E45" s="57"/>
      <c r="F45" s="57"/>
      <c r="G45" s="57"/>
      <c r="H45" s="57"/>
      <c r="I45" s="57"/>
      <c r="J45" s="57"/>
      <c r="K45" s="57"/>
      <c r="L45" s="57"/>
      <c r="M45" s="57"/>
      <c r="N45" s="57"/>
      <c r="O45" s="57"/>
    </row>
    <row r="46" spans="1:15" ht="5.0999999999999996" customHeight="1" x14ac:dyDescent="0.25">
      <c r="A46" s="18"/>
      <c r="B46" s="17"/>
    </row>
    <row r="47" spans="1:15" ht="14.25" x14ac:dyDescent="0.25">
      <c r="B47" s="59" t="s">
        <v>72</v>
      </c>
      <c r="C47" s="59"/>
      <c r="D47" s="59"/>
      <c r="E47" s="59"/>
      <c r="F47" s="59"/>
      <c r="G47" s="59"/>
      <c r="H47" s="59"/>
      <c r="I47" s="59"/>
      <c r="J47" s="59"/>
      <c r="K47" s="59"/>
      <c r="L47" s="59"/>
      <c r="M47" s="59"/>
      <c r="N47" s="59"/>
      <c r="O47" s="59"/>
    </row>
    <row r="48" spans="1:15" ht="14.25" x14ac:dyDescent="0.25">
      <c r="B48" s="14"/>
      <c r="C48" s="14"/>
      <c r="D48" s="14"/>
      <c r="E48" s="14"/>
      <c r="F48" s="14"/>
      <c r="G48" s="14"/>
      <c r="H48" s="14"/>
      <c r="I48" s="14"/>
      <c r="J48" s="14"/>
      <c r="K48" s="14"/>
      <c r="L48" s="14"/>
      <c r="M48" s="14"/>
      <c r="N48" s="14"/>
      <c r="O48" s="14"/>
    </row>
    <row r="49" spans="1:16" ht="14.25" x14ac:dyDescent="0.25">
      <c r="A49" s="18"/>
      <c r="B49" s="57" t="str">
        <f>IF(L65="mostrar","No, because Ana is preparing the breakfast – No, she’s preparing breakfast.","")</f>
        <v/>
      </c>
      <c r="C49" s="57"/>
      <c r="D49" s="57"/>
      <c r="E49" s="57"/>
      <c r="F49" s="57"/>
      <c r="G49" s="57"/>
      <c r="H49" s="57"/>
      <c r="I49" s="57"/>
      <c r="J49" s="57"/>
      <c r="K49" s="57"/>
      <c r="L49" s="57"/>
      <c r="M49" s="57"/>
      <c r="N49" s="57"/>
      <c r="O49" s="57"/>
    </row>
    <row r="50" spans="1:16" ht="5.0999999999999996" customHeight="1" x14ac:dyDescent="0.25">
      <c r="A50" s="18"/>
      <c r="B50" s="17"/>
    </row>
    <row r="51" spans="1:16" ht="14.25" x14ac:dyDescent="0.25">
      <c r="B51" s="59" t="s">
        <v>73</v>
      </c>
      <c r="C51" s="59"/>
      <c r="D51" s="59"/>
      <c r="E51" s="59"/>
      <c r="F51" s="59"/>
      <c r="G51" s="59"/>
      <c r="H51" s="59"/>
      <c r="I51" s="59"/>
      <c r="J51" s="59"/>
      <c r="K51" s="59"/>
      <c r="L51" s="59"/>
      <c r="M51" s="59"/>
      <c r="N51" s="59"/>
      <c r="O51" s="59"/>
    </row>
    <row r="52" spans="1:16" ht="15" customHeight="1" x14ac:dyDescent="0.25">
      <c r="B52" s="60"/>
      <c r="C52" s="60"/>
      <c r="D52" s="60"/>
      <c r="E52" s="60"/>
      <c r="F52" s="60"/>
      <c r="G52" s="60"/>
      <c r="H52" s="60"/>
      <c r="I52" s="60"/>
      <c r="J52" s="60"/>
      <c r="K52" s="60"/>
      <c r="L52" s="60"/>
      <c r="M52" s="60"/>
      <c r="N52" s="60"/>
      <c r="O52" s="60"/>
    </row>
    <row r="53" spans="1:16" ht="15" customHeight="1" x14ac:dyDescent="0.25">
      <c r="B53" s="60"/>
      <c r="C53" s="60"/>
      <c r="D53" s="60"/>
      <c r="E53" s="60"/>
      <c r="F53" s="60"/>
      <c r="G53" s="60"/>
      <c r="H53" s="60"/>
      <c r="I53" s="60"/>
      <c r="J53" s="60"/>
      <c r="K53" s="60"/>
      <c r="L53" s="60"/>
      <c r="M53" s="60"/>
      <c r="N53" s="60"/>
      <c r="O53" s="60"/>
    </row>
    <row r="54" spans="1:16" ht="14.25" customHeight="1" x14ac:dyDescent="0.25">
      <c r="A54" s="18"/>
      <c r="B54" s="61" t="str">
        <f>IF(L65="mostrar","She’s watering the plants and planting flowers – The granmother is watering the plants and planting flowers.","")</f>
        <v/>
      </c>
      <c r="C54" s="61"/>
      <c r="D54" s="61"/>
      <c r="E54" s="61"/>
      <c r="F54" s="61"/>
      <c r="G54" s="61"/>
      <c r="H54" s="61"/>
      <c r="I54" s="61"/>
      <c r="J54" s="61"/>
      <c r="K54" s="61"/>
      <c r="L54" s="61"/>
      <c r="M54" s="61"/>
      <c r="N54" s="61"/>
      <c r="O54" s="61"/>
    </row>
    <row r="55" spans="1:16" ht="15" customHeight="1" x14ac:dyDescent="0.25">
      <c r="B55" s="61"/>
      <c r="C55" s="61"/>
      <c r="D55" s="61"/>
      <c r="E55" s="61"/>
      <c r="F55" s="61"/>
      <c r="G55" s="61"/>
      <c r="H55" s="61"/>
      <c r="I55" s="61"/>
      <c r="J55" s="61"/>
      <c r="K55" s="61"/>
      <c r="L55" s="61"/>
      <c r="M55" s="61"/>
      <c r="N55" s="61"/>
      <c r="O55" s="61"/>
    </row>
    <row r="56" spans="1:16" ht="5.0999999999999996" customHeight="1" x14ac:dyDescent="0.25">
      <c r="A56" s="18"/>
      <c r="B56" s="17"/>
    </row>
    <row r="57" spans="1:16" ht="14.25" x14ac:dyDescent="0.25">
      <c r="B57" s="59" t="s">
        <v>74</v>
      </c>
      <c r="C57" s="59"/>
      <c r="D57" s="59"/>
      <c r="E57" s="59"/>
      <c r="F57" s="59"/>
      <c r="G57" s="59"/>
      <c r="H57" s="59"/>
      <c r="I57" s="59"/>
      <c r="J57" s="59"/>
      <c r="K57" s="59"/>
      <c r="L57" s="59"/>
      <c r="M57" s="59"/>
      <c r="N57" s="59"/>
      <c r="O57" s="59"/>
    </row>
    <row r="58" spans="1:16" ht="14.25" x14ac:dyDescent="0.25">
      <c r="B58" s="14"/>
      <c r="C58" s="14"/>
      <c r="D58" s="14"/>
      <c r="E58" s="14"/>
      <c r="F58" s="14"/>
      <c r="G58" s="14"/>
      <c r="H58" s="14"/>
      <c r="I58" s="14"/>
      <c r="J58" s="14"/>
      <c r="K58" s="14"/>
      <c r="L58" s="14"/>
      <c r="M58" s="14"/>
      <c r="N58" s="14"/>
      <c r="O58" s="14"/>
    </row>
    <row r="59" spans="1:16" ht="14.25" x14ac:dyDescent="0.25">
      <c r="A59" s="18"/>
      <c r="B59" s="16" t="str">
        <f>IF(L65="mostrar","No, because John is in his house today – No, because he’s in his house today.","")</f>
        <v/>
      </c>
      <c r="C59" s="16"/>
      <c r="D59" s="16"/>
      <c r="E59" s="16"/>
      <c r="F59" s="16"/>
      <c r="G59" s="16"/>
      <c r="H59" s="16"/>
      <c r="I59" s="16"/>
      <c r="J59" s="16"/>
      <c r="K59" s="16"/>
      <c r="L59" s="16"/>
      <c r="M59" s="16"/>
      <c r="N59" s="16"/>
      <c r="O59" s="16"/>
    </row>
    <row r="60" spans="1:16" ht="5.0999999999999996" customHeight="1" x14ac:dyDescent="0.25">
      <c r="A60" s="18"/>
      <c r="B60" s="17"/>
      <c r="C60" s="17"/>
      <c r="D60" s="17"/>
      <c r="E60" s="17"/>
      <c r="F60" s="17"/>
      <c r="G60" s="17"/>
      <c r="H60" s="17"/>
      <c r="I60" s="17"/>
      <c r="J60" s="17"/>
      <c r="K60" s="17"/>
      <c r="L60" s="17"/>
      <c r="M60" s="17"/>
      <c r="N60" s="17"/>
      <c r="O60" s="17"/>
    </row>
    <row r="61" spans="1:16" ht="14.25" x14ac:dyDescent="0.25">
      <c r="B61" s="59" t="s">
        <v>75</v>
      </c>
      <c r="C61" s="59"/>
      <c r="D61" s="59"/>
      <c r="E61" s="59"/>
      <c r="F61" s="59"/>
      <c r="G61" s="59"/>
      <c r="H61" s="59"/>
      <c r="I61" s="59"/>
      <c r="J61" s="59"/>
      <c r="K61" s="59"/>
      <c r="L61" s="59"/>
      <c r="M61" s="59"/>
      <c r="N61" s="59"/>
      <c r="O61" s="59"/>
    </row>
    <row r="62" spans="1:16" ht="14.25" x14ac:dyDescent="0.25">
      <c r="B62" s="14"/>
      <c r="C62" s="14"/>
      <c r="D62" s="14"/>
      <c r="E62" s="14"/>
      <c r="F62" s="14"/>
      <c r="G62" s="14"/>
      <c r="H62" s="14"/>
      <c r="I62" s="14"/>
      <c r="J62" s="14"/>
      <c r="K62" s="14"/>
      <c r="L62" s="14"/>
      <c r="M62" s="14"/>
      <c r="N62" s="14"/>
      <c r="O62" s="14"/>
    </row>
    <row r="63" spans="1:16" ht="14.25" x14ac:dyDescent="0.25">
      <c r="A63" s="18"/>
      <c r="B63" s="16" t="str">
        <f>IF(L65="mostrar","Mario and Manuel are fixing the car – His father Mario and his grandfather Manuel.","")</f>
        <v/>
      </c>
      <c r="C63" s="16"/>
      <c r="D63" s="16"/>
      <c r="E63" s="16"/>
      <c r="F63" s="16"/>
      <c r="G63" s="16"/>
      <c r="H63" s="16"/>
      <c r="I63" s="16"/>
      <c r="J63" s="16"/>
      <c r="K63" s="16"/>
      <c r="L63" s="16"/>
      <c r="M63" s="16"/>
      <c r="N63" s="16"/>
      <c r="O63" s="16"/>
    </row>
    <row r="64" spans="1:16" ht="15" customHeight="1" x14ac:dyDescent="0.25">
      <c r="A64" s="6"/>
      <c r="B64" s="6"/>
      <c r="C64" s="6"/>
      <c r="D64" s="6"/>
      <c r="E64" s="6"/>
      <c r="F64" s="6"/>
      <c r="G64" s="6"/>
      <c r="H64" s="6"/>
      <c r="I64" s="6"/>
      <c r="J64" s="6"/>
      <c r="K64" s="6"/>
      <c r="L64" s="62"/>
      <c r="M64" s="62"/>
      <c r="N64" s="62"/>
      <c r="O64" s="6"/>
      <c r="P64" s="6"/>
    </row>
    <row r="65" spans="1:16" ht="15" customHeight="1" x14ac:dyDescent="0.25">
      <c r="A65" s="6"/>
      <c r="B65" s="9" t="s">
        <v>76</v>
      </c>
      <c r="C65" s="9"/>
      <c r="D65" s="9"/>
      <c r="E65" s="9"/>
      <c r="F65" s="9"/>
      <c r="G65" s="9"/>
      <c r="H65" s="9"/>
      <c r="I65" s="9"/>
      <c r="J65" s="9"/>
      <c r="K65" s="63"/>
      <c r="L65" s="64"/>
      <c r="M65" s="65"/>
      <c r="N65" s="65"/>
      <c r="O65" s="6"/>
      <c r="P65" s="6"/>
    </row>
    <row r="66" spans="1:16" ht="14.25" x14ac:dyDescent="0.25">
      <c r="A66" s="6"/>
      <c r="B66" s="42" t="s">
        <v>77</v>
      </c>
      <c r="C66" s="42"/>
      <c r="D66" s="42"/>
      <c r="E66" s="42"/>
      <c r="F66" s="42"/>
      <c r="G66" s="42"/>
      <c r="H66" s="42"/>
      <c r="I66" s="42"/>
      <c r="J66" s="42"/>
      <c r="K66" s="42"/>
      <c r="L66" s="42"/>
      <c r="M66" s="42"/>
      <c r="N66" s="42"/>
      <c r="O66" s="6"/>
      <c r="P66" s="6"/>
    </row>
    <row r="67" spans="1:16" ht="14.25" x14ac:dyDescent="0.25">
      <c r="A67" s="54"/>
      <c r="B67" s="54"/>
      <c r="C67" s="54"/>
      <c r="D67" s="54"/>
      <c r="E67" s="54"/>
      <c r="F67" s="54"/>
      <c r="G67" s="54"/>
      <c r="H67" s="54"/>
      <c r="I67" s="54"/>
      <c r="J67" s="54"/>
      <c r="K67" s="54"/>
      <c r="L67" s="54"/>
      <c r="M67" s="54"/>
      <c r="N67" s="54"/>
      <c r="O67" s="54"/>
      <c r="P67" s="54"/>
    </row>
    <row r="68" spans="1:16" ht="14.25" x14ac:dyDescent="0.25">
      <c r="A68" s="54"/>
      <c r="B68" s="54"/>
      <c r="C68" s="54"/>
      <c r="D68" s="54"/>
      <c r="E68" s="54"/>
      <c r="F68" s="54"/>
      <c r="G68" s="54"/>
      <c r="H68" s="54"/>
      <c r="I68" s="54"/>
      <c r="J68" s="54"/>
      <c r="K68" s="54"/>
      <c r="L68" s="54"/>
      <c r="M68" s="54"/>
      <c r="N68" s="54"/>
      <c r="O68" s="54"/>
      <c r="P68" s="54"/>
    </row>
    <row r="69" spans="1:16" ht="14.25" x14ac:dyDescent="0.25"/>
    <row r="70" spans="1:16" ht="14.25" x14ac:dyDescent="0.25"/>
    <row r="71" spans="1:16" ht="14.25" hidden="1" x14ac:dyDescent="0.25"/>
    <row r="72" spans="1:16" ht="0" hidden="1" customHeight="1" x14ac:dyDescent="0.25"/>
    <row r="73" spans="1:16" ht="0" hidden="1" customHeight="1" x14ac:dyDescent="0.25"/>
    <row r="74" spans="1:16" ht="0" hidden="1" customHeight="1" x14ac:dyDescent="0.25"/>
    <row r="75" spans="1:16" ht="0" hidden="1" customHeight="1" x14ac:dyDescent="0.25"/>
    <row r="76" spans="1:16" ht="0" hidden="1" customHeight="1" x14ac:dyDescent="0.25"/>
    <row r="77" spans="1:16" ht="0" hidden="1" customHeight="1" x14ac:dyDescent="0.25"/>
    <row r="78" spans="1:16" ht="0" hidden="1" customHeight="1" x14ac:dyDescent="0.25"/>
    <row r="79" spans="1:16" ht="0" hidden="1" customHeight="1" x14ac:dyDescent="0.25"/>
  </sheetData>
  <sheetProtection sheet="1" objects="1" scenarios="1" selectLockedCells="1"/>
  <mergeCells count="37">
    <mergeCell ref="B66:N66"/>
    <mergeCell ref="B61:O61"/>
    <mergeCell ref="B62:O62"/>
    <mergeCell ref="B63:O63"/>
    <mergeCell ref="L64:N64"/>
    <mergeCell ref="B65:K65"/>
    <mergeCell ref="L65:N65"/>
    <mergeCell ref="B51:O51"/>
    <mergeCell ref="B52:O53"/>
    <mergeCell ref="B54:O55"/>
    <mergeCell ref="B57:O57"/>
    <mergeCell ref="B58:O58"/>
    <mergeCell ref="B59:O59"/>
    <mergeCell ref="B43:O43"/>
    <mergeCell ref="B44:O44"/>
    <mergeCell ref="B45:O45"/>
    <mergeCell ref="B47:O47"/>
    <mergeCell ref="B48:O48"/>
    <mergeCell ref="B49:O49"/>
    <mergeCell ref="B35:O35"/>
    <mergeCell ref="B36:O36"/>
    <mergeCell ref="B37:O37"/>
    <mergeCell ref="B39:O39"/>
    <mergeCell ref="B40:O40"/>
    <mergeCell ref="B41:O41"/>
    <mergeCell ref="B27:O27"/>
    <mergeCell ref="B28:O28"/>
    <mergeCell ref="B29:O29"/>
    <mergeCell ref="B31:O31"/>
    <mergeCell ref="B32:O32"/>
    <mergeCell ref="B33:O33"/>
    <mergeCell ref="B5:O5"/>
    <mergeCell ref="B7:O9"/>
    <mergeCell ref="B21:O21"/>
    <mergeCell ref="B23:O23"/>
    <mergeCell ref="B24:O24"/>
    <mergeCell ref="B25:O25"/>
  </mergeCells>
  <conditionalFormatting sqref="B26">
    <cfRule type="expression" dxfId="63" priority="26">
      <formula>$L$65="mostrar"</formula>
    </cfRule>
  </conditionalFormatting>
  <conditionalFormatting sqref="A63 A59 A54 A49 A45 A41 A37 A33 A29 A25:A26">
    <cfRule type="expression" dxfId="62" priority="24">
      <formula>$L$65="mostrar"</formula>
    </cfRule>
    <cfRule type="expression" dxfId="61" priority="25">
      <formula>$M$65="mostrar"</formula>
    </cfRule>
  </conditionalFormatting>
  <conditionalFormatting sqref="B30">
    <cfRule type="expression" dxfId="60" priority="23">
      <formula>$L$65="mostrar"</formula>
    </cfRule>
  </conditionalFormatting>
  <conditionalFormatting sqref="A30">
    <cfRule type="expression" dxfId="59" priority="21">
      <formula>$L$65="mostrar"</formula>
    </cfRule>
    <cfRule type="expression" dxfId="58" priority="22">
      <formula>$M$65="mostrar"</formula>
    </cfRule>
  </conditionalFormatting>
  <conditionalFormatting sqref="B34">
    <cfRule type="expression" dxfId="57" priority="20">
      <formula>$L$65="mostrar"</formula>
    </cfRule>
  </conditionalFormatting>
  <conditionalFormatting sqref="A34">
    <cfRule type="expression" dxfId="56" priority="18">
      <formula>$L$65="mostrar"</formula>
    </cfRule>
    <cfRule type="expression" dxfId="55" priority="19">
      <formula>$M$65="mostrar"</formula>
    </cfRule>
  </conditionalFormatting>
  <conditionalFormatting sqref="B38">
    <cfRule type="expression" dxfId="54" priority="17">
      <formula>$L$65="mostrar"</formula>
    </cfRule>
  </conditionalFormatting>
  <conditionalFormatting sqref="A38">
    <cfRule type="expression" dxfId="53" priority="15">
      <formula>$L$65="mostrar"</formula>
    </cfRule>
    <cfRule type="expression" dxfId="52" priority="16">
      <formula>$M$65="mostrar"</formula>
    </cfRule>
  </conditionalFormatting>
  <conditionalFormatting sqref="B42">
    <cfRule type="expression" dxfId="51" priority="14">
      <formula>$L$65="mostrar"</formula>
    </cfRule>
  </conditionalFormatting>
  <conditionalFormatting sqref="A42">
    <cfRule type="expression" dxfId="50" priority="12">
      <formula>$L$65="mostrar"</formula>
    </cfRule>
    <cfRule type="expression" dxfId="49" priority="13">
      <formula>$M$65="mostrar"</formula>
    </cfRule>
  </conditionalFormatting>
  <conditionalFormatting sqref="B46">
    <cfRule type="expression" dxfId="48" priority="11">
      <formula>$L$65="mostrar"</formula>
    </cfRule>
  </conditionalFormatting>
  <conditionalFormatting sqref="A46">
    <cfRule type="expression" dxfId="47" priority="9">
      <formula>$L$65="mostrar"</formula>
    </cfRule>
    <cfRule type="expression" dxfId="46" priority="10">
      <formula>$M$65="mostrar"</formula>
    </cfRule>
  </conditionalFormatting>
  <conditionalFormatting sqref="B50">
    <cfRule type="expression" dxfId="45" priority="8">
      <formula>$L$65="mostrar"</formula>
    </cfRule>
  </conditionalFormatting>
  <conditionalFormatting sqref="A50">
    <cfRule type="expression" dxfId="44" priority="6">
      <formula>$L$65="mostrar"</formula>
    </cfRule>
    <cfRule type="expression" dxfId="43" priority="7">
      <formula>$M$65="mostrar"</formula>
    </cfRule>
  </conditionalFormatting>
  <conditionalFormatting sqref="B56">
    <cfRule type="expression" dxfId="42" priority="5">
      <formula>$L$65="mostrar"</formula>
    </cfRule>
  </conditionalFormatting>
  <conditionalFormatting sqref="A56">
    <cfRule type="expression" dxfId="41" priority="3">
      <formula>$L$65="mostrar"</formula>
    </cfRule>
    <cfRule type="expression" dxfId="40" priority="4">
      <formula>$M$65="mostrar"</formula>
    </cfRule>
  </conditionalFormatting>
  <conditionalFormatting sqref="A60">
    <cfRule type="expression" dxfId="39" priority="1">
      <formula>$L$65="mostrar"</formula>
    </cfRule>
    <cfRule type="expression" dxfId="38" priority="2">
      <formula>$M$65="mostrar"</formula>
    </cfRule>
  </conditionalFormatting>
  <printOptions horizontalCentered="1"/>
  <pageMargins left="0.70866141732283472" right="0.70866141732283472" top="0.74803149606299213" bottom="0.74803149606299213" header="0.31496062992125984" footer="0.31496062992125984"/>
  <pageSetup scale="78" orientation="portrait" r:id="rId1"/>
  <rowBreaks count="1" manualBreakCount="1">
    <brk id="70"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5EBCB-CF60-420C-9B19-082291B961EB}">
  <dimension ref="A1:P85"/>
  <sheetViews>
    <sheetView showGridLines="0" showRowColHeaders="0" showRuler="0" showWhiteSpace="0" zoomScale="130" zoomScaleNormal="130" workbookViewId="0">
      <selection activeCell="E18" sqref="E18:G18"/>
    </sheetView>
  </sheetViews>
  <sheetFormatPr baseColWidth="10" defaultColWidth="0" defaultRowHeight="0" customHeight="1" zeroHeight="1" x14ac:dyDescent="0.25"/>
  <cols>
    <col min="1" max="1" width="5.7109375" style="2" customWidth="1"/>
    <col min="2" max="2" width="6.140625" style="2" customWidth="1"/>
    <col min="3" max="4" width="5.7109375" style="2" customWidth="1"/>
    <col min="5" max="5" width="7.28515625" style="2" customWidth="1"/>
    <col min="6" max="6" width="6.7109375" style="2" customWidth="1"/>
    <col min="7" max="10" width="5.7109375" style="2" customWidth="1"/>
    <col min="11" max="11" width="6.5703125" style="2" customWidth="1"/>
    <col min="12" max="15" width="5.7109375" style="2" customWidth="1"/>
    <col min="16" max="16" width="6.42578125" style="2" customWidth="1"/>
    <col min="17" max="16384" width="10.85546875" style="2" hidden="1"/>
  </cols>
  <sheetData>
    <row r="1" spans="1:16" ht="14.25" x14ac:dyDescent="0.25"/>
    <row r="2" spans="1:16" ht="14.25" x14ac:dyDescent="0.25">
      <c r="A2" s="48"/>
      <c r="B2" s="48"/>
      <c r="C2" s="48"/>
      <c r="D2" s="48"/>
      <c r="E2" s="48"/>
      <c r="F2" s="48"/>
      <c r="G2" s="48"/>
      <c r="H2" s="48"/>
      <c r="I2" s="48"/>
      <c r="J2" s="48"/>
      <c r="K2" s="48"/>
    </row>
    <row r="3" spans="1:16" ht="14.25" x14ac:dyDescent="0.25">
      <c r="A3" s="48"/>
      <c r="B3" s="48"/>
      <c r="C3" s="48"/>
      <c r="D3" s="48"/>
      <c r="E3" s="48"/>
      <c r="F3" s="48"/>
      <c r="G3" s="48"/>
      <c r="H3" s="48"/>
      <c r="I3" s="48"/>
      <c r="J3" s="48"/>
      <c r="K3" s="48"/>
    </row>
    <row r="4" spans="1:16" ht="6.95" customHeight="1" x14ac:dyDescent="0.25">
      <c r="A4" s="48"/>
      <c r="B4" s="48"/>
      <c r="C4" s="48"/>
      <c r="D4" s="48"/>
      <c r="E4" s="48"/>
      <c r="F4" s="48"/>
      <c r="G4" s="48"/>
      <c r="H4" s="48"/>
      <c r="I4" s="48"/>
      <c r="J4" s="48"/>
      <c r="K4" s="48"/>
    </row>
    <row r="5" spans="1:16" ht="14.25" x14ac:dyDescent="0.25">
      <c r="B5" s="49" t="s">
        <v>63</v>
      </c>
      <c r="C5" s="49"/>
      <c r="D5" s="49"/>
      <c r="E5" s="49"/>
      <c r="F5" s="49"/>
      <c r="G5" s="49"/>
      <c r="H5" s="49"/>
      <c r="I5" s="49"/>
      <c r="J5" s="49"/>
      <c r="K5" s="49"/>
      <c r="L5" s="49"/>
      <c r="M5" s="49"/>
      <c r="N5" s="49"/>
      <c r="O5" s="49"/>
      <c r="P5" s="50"/>
    </row>
    <row r="6" spans="1:16" ht="7.5" customHeight="1" x14ac:dyDescent="0.25">
      <c r="A6" s="29"/>
      <c r="B6" s="29"/>
      <c r="C6" s="29"/>
      <c r="D6" s="29"/>
      <c r="E6" s="29"/>
      <c r="F6" s="29"/>
      <c r="G6" s="29"/>
      <c r="H6" s="29"/>
      <c r="I6" s="29"/>
      <c r="J6" s="29"/>
      <c r="K6" s="29"/>
      <c r="L6" s="29"/>
      <c r="M6" s="29"/>
      <c r="N6" s="29"/>
      <c r="O6" s="29"/>
      <c r="P6" s="29"/>
    </row>
    <row r="7" spans="1:16" ht="15" customHeight="1" x14ac:dyDescent="0.25">
      <c r="B7" s="51" t="s">
        <v>64</v>
      </c>
      <c r="C7" s="51"/>
      <c r="D7" s="51"/>
      <c r="E7" s="51"/>
      <c r="F7" s="51"/>
      <c r="G7" s="51"/>
      <c r="H7" s="51"/>
      <c r="I7" s="51"/>
      <c r="J7" s="51"/>
      <c r="K7" s="51"/>
      <c r="L7" s="51"/>
      <c r="M7" s="51"/>
      <c r="N7" s="51"/>
      <c r="O7" s="51"/>
      <c r="P7" s="52"/>
    </row>
    <row r="8" spans="1:16" ht="15" customHeight="1" x14ac:dyDescent="0.25">
      <c r="A8" s="52"/>
      <c r="B8" s="51"/>
      <c r="C8" s="51"/>
      <c r="D8" s="51"/>
      <c r="E8" s="51"/>
      <c r="F8" s="51"/>
      <c r="G8" s="51"/>
      <c r="H8" s="51"/>
      <c r="I8" s="51"/>
      <c r="J8" s="51"/>
      <c r="K8" s="51"/>
      <c r="L8" s="51"/>
      <c r="M8" s="51"/>
      <c r="N8" s="51"/>
      <c r="O8" s="51"/>
      <c r="P8" s="52"/>
    </row>
    <row r="9" spans="1:16" ht="15" customHeight="1" x14ac:dyDescent="0.25">
      <c r="A9" s="52"/>
      <c r="B9" s="51"/>
      <c r="C9" s="51"/>
      <c r="D9" s="51"/>
      <c r="E9" s="51"/>
      <c r="F9" s="51"/>
      <c r="G9" s="51"/>
      <c r="H9" s="51"/>
      <c r="I9" s="51"/>
      <c r="J9" s="51"/>
      <c r="K9" s="51"/>
      <c r="L9" s="51"/>
      <c r="M9" s="51"/>
      <c r="N9" s="51"/>
      <c r="O9" s="51"/>
      <c r="P9" s="52"/>
    </row>
    <row r="10" spans="1:16" ht="8.25" customHeight="1" x14ac:dyDescent="0.25">
      <c r="A10" s="53"/>
      <c r="B10" s="53"/>
      <c r="C10" s="53"/>
      <c r="D10" s="53"/>
      <c r="E10" s="53"/>
      <c r="F10" s="53"/>
      <c r="G10" s="53"/>
      <c r="H10" s="53"/>
      <c r="I10" s="53"/>
      <c r="J10" s="53"/>
      <c r="K10" s="53"/>
      <c r="L10" s="53"/>
      <c r="M10" s="53"/>
      <c r="N10" s="53"/>
      <c r="O10" s="53"/>
      <c r="P10" s="53"/>
    </row>
    <row r="11" spans="1:16" ht="15" customHeight="1" x14ac:dyDescent="0.25">
      <c r="B11" s="6"/>
      <c r="C11" s="6"/>
      <c r="D11" s="6"/>
      <c r="E11" s="6"/>
      <c r="F11" s="6"/>
      <c r="G11" s="6"/>
      <c r="H11" s="6"/>
      <c r="I11" s="6"/>
      <c r="J11" s="6"/>
      <c r="K11" s="6"/>
      <c r="L11" s="6"/>
      <c r="M11" s="6"/>
      <c r="N11" s="6"/>
      <c r="O11" s="6"/>
    </row>
    <row r="12" spans="1:16" ht="15" customHeight="1" x14ac:dyDescent="0.25">
      <c r="B12" s="6"/>
      <c r="C12" s="6"/>
      <c r="D12" s="6"/>
      <c r="E12" s="6"/>
      <c r="F12" s="6"/>
      <c r="G12" s="6"/>
      <c r="H12" s="6"/>
      <c r="I12" s="6"/>
      <c r="J12" s="6"/>
      <c r="K12" s="6"/>
      <c r="L12" s="6"/>
      <c r="M12" s="6"/>
      <c r="N12" s="6"/>
      <c r="O12" s="6"/>
    </row>
    <row r="13" spans="1:16" ht="14.25" x14ac:dyDescent="0.25">
      <c r="B13" s="6"/>
      <c r="C13" s="6"/>
      <c r="D13" s="6"/>
      <c r="E13" s="6"/>
      <c r="F13" s="6"/>
      <c r="G13" s="6"/>
      <c r="H13" s="6"/>
      <c r="I13" s="6"/>
      <c r="J13" s="6"/>
      <c r="K13" s="6"/>
      <c r="L13" s="6"/>
      <c r="M13" s="6"/>
      <c r="N13" s="6"/>
      <c r="O13" s="6"/>
    </row>
    <row r="14" spans="1:16" ht="14.25" x14ac:dyDescent="0.25">
      <c r="B14" s="6"/>
      <c r="C14" s="6"/>
      <c r="D14" s="6"/>
      <c r="E14" s="6"/>
      <c r="F14" s="6"/>
      <c r="G14" s="6"/>
      <c r="H14" s="6"/>
      <c r="I14" s="6"/>
      <c r="J14" s="6"/>
      <c r="K14" s="6"/>
      <c r="L14" s="6"/>
      <c r="M14" s="6"/>
      <c r="N14" s="6"/>
      <c r="O14" s="6"/>
    </row>
    <row r="15" spans="1:16" ht="13.5" customHeight="1" x14ac:dyDescent="0.25">
      <c r="B15" s="6"/>
      <c r="C15" s="6"/>
      <c r="D15" s="6"/>
      <c r="E15" s="6"/>
      <c r="F15" s="6"/>
      <c r="G15" s="6"/>
      <c r="H15" s="6"/>
      <c r="I15" s="6"/>
      <c r="J15" s="6"/>
      <c r="K15" s="6"/>
      <c r="L15" s="6"/>
      <c r="M15" s="6"/>
      <c r="N15" s="6"/>
      <c r="O15" s="6"/>
    </row>
    <row r="16" spans="1:16" ht="14.25" x14ac:dyDescent="0.25">
      <c r="B16" s="6"/>
      <c r="C16" s="6"/>
      <c r="D16" s="6"/>
      <c r="E16" s="6"/>
      <c r="F16" s="6"/>
      <c r="G16" s="6"/>
      <c r="H16" s="6"/>
      <c r="I16" s="6"/>
      <c r="J16" s="6"/>
      <c r="K16" s="6"/>
      <c r="L16" s="6"/>
      <c r="M16" s="6"/>
      <c r="N16" s="6"/>
      <c r="O16" s="6"/>
    </row>
    <row r="17" spans="1:16" ht="14.25" x14ac:dyDescent="0.25">
      <c r="B17" s="6"/>
      <c r="C17" s="6"/>
      <c r="D17" s="6"/>
      <c r="E17" s="6"/>
      <c r="F17" s="6"/>
      <c r="G17" s="6"/>
      <c r="H17" s="6"/>
      <c r="I17" s="6"/>
      <c r="J17" s="6"/>
      <c r="K17" s="6"/>
      <c r="L17" s="6"/>
      <c r="M17" s="6"/>
      <c r="N17" s="6"/>
      <c r="O17" s="6"/>
    </row>
    <row r="18" spans="1:16" ht="14.25" x14ac:dyDescent="0.25">
      <c r="B18" s="6"/>
      <c r="C18" s="6"/>
      <c r="D18" s="6"/>
      <c r="E18" s="6"/>
      <c r="F18" s="6"/>
      <c r="G18" s="6"/>
      <c r="H18" s="6"/>
      <c r="I18" s="6"/>
      <c r="J18" s="6"/>
      <c r="K18" s="6"/>
      <c r="L18" s="6"/>
      <c r="M18" s="6"/>
      <c r="N18" s="6"/>
      <c r="O18" s="6"/>
    </row>
    <row r="19" spans="1:16" ht="14.25" x14ac:dyDescent="0.25">
      <c r="B19" s="6"/>
      <c r="C19" s="6"/>
      <c r="D19" s="6"/>
      <c r="E19" s="6"/>
      <c r="F19" s="6"/>
      <c r="G19" s="6"/>
      <c r="H19" s="6"/>
      <c r="I19" s="6"/>
      <c r="J19" s="6"/>
      <c r="K19" s="6"/>
      <c r="L19" s="6"/>
      <c r="M19" s="6"/>
      <c r="N19" s="6"/>
      <c r="O19" s="6"/>
    </row>
    <row r="20" spans="1:16" ht="14.25" x14ac:dyDescent="0.25">
      <c r="B20" s="54"/>
      <c r="C20" s="54"/>
      <c r="D20" s="54"/>
      <c r="E20" s="54"/>
      <c r="F20" s="54"/>
      <c r="G20" s="54"/>
      <c r="H20" s="54"/>
      <c r="I20" s="54"/>
      <c r="J20" s="54"/>
      <c r="K20" s="54"/>
      <c r="L20" s="54"/>
      <c r="M20" s="54"/>
      <c r="N20" s="54"/>
    </row>
    <row r="21" spans="1:16" ht="14.25" x14ac:dyDescent="0.25">
      <c r="B21" s="55" t="s">
        <v>65</v>
      </c>
      <c r="C21" s="55"/>
      <c r="D21" s="55"/>
      <c r="E21" s="55"/>
      <c r="F21" s="55"/>
      <c r="G21" s="55"/>
      <c r="H21" s="55"/>
      <c r="I21" s="55"/>
      <c r="J21" s="55"/>
      <c r="K21" s="55"/>
      <c r="L21" s="55"/>
      <c r="M21" s="55"/>
      <c r="N21" s="55"/>
      <c r="O21" s="55"/>
    </row>
    <row r="22" spans="1:16" ht="5.0999999999999996" customHeight="1" x14ac:dyDescent="0.25">
      <c r="E22" s="56"/>
      <c r="F22" s="56"/>
      <c r="I22" s="56"/>
      <c r="J22" s="56"/>
    </row>
    <row r="23" spans="1:16" ht="14.25" x14ac:dyDescent="0.25">
      <c r="B23" s="13" t="s">
        <v>66</v>
      </c>
      <c r="C23" s="13"/>
      <c r="D23" s="13"/>
      <c r="E23" s="13"/>
      <c r="F23" s="13"/>
      <c r="G23" s="13"/>
      <c r="H23" s="13"/>
      <c r="I23" s="13"/>
      <c r="J23" s="13"/>
      <c r="K23" s="13"/>
      <c r="L23" s="13"/>
      <c r="M23" s="13"/>
      <c r="N23" s="13"/>
      <c r="O23" s="13"/>
    </row>
    <row r="24" spans="1:16" ht="14.25" customHeight="1" x14ac:dyDescent="0.25">
      <c r="B24" s="44" t="s">
        <v>78</v>
      </c>
      <c r="C24" s="44"/>
      <c r="D24" s="44"/>
      <c r="E24" s="44"/>
      <c r="F24" s="44"/>
      <c r="G24" s="44"/>
      <c r="H24" s="44"/>
      <c r="I24" s="44"/>
      <c r="J24" s="44"/>
      <c r="K24" s="44"/>
      <c r="L24" s="44"/>
      <c r="M24" s="44"/>
      <c r="N24" s="44"/>
      <c r="O24" s="44"/>
    </row>
    <row r="25" spans="1:16" ht="14.25" x14ac:dyDescent="0.25">
      <c r="A25" s="18"/>
      <c r="B25" s="57"/>
      <c r="C25" s="57"/>
      <c r="D25" s="57"/>
      <c r="E25" s="57"/>
      <c r="F25" s="57"/>
      <c r="G25" s="57"/>
      <c r="H25" s="57"/>
      <c r="I25" s="57"/>
      <c r="J25" s="57"/>
      <c r="K25" s="57"/>
      <c r="L25" s="57"/>
      <c r="M25" s="57"/>
      <c r="N25" s="57"/>
      <c r="O25" s="57"/>
    </row>
    <row r="26" spans="1:16" ht="5.0999999999999996" customHeight="1" x14ac:dyDescent="0.25">
      <c r="A26" s="18"/>
      <c r="B26" s="17"/>
    </row>
    <row r="27" spans="1:16" ht="15.75" customHeight="1" x14ac:dyDescent="0.25">
      <c r="A27" s="58"/>
      <c r="B27" s="59" t="s">
        <v>67</v>
      </c>
      <c r="C27" s="59"/>
      <c r="D27" s="59"/>
      <c r="E27" s="59"/>
      <c r="F27" s="59"/>
      <c r="G27" s="59"/>
      <c r="H27" s="59"/>
      <c r="I27" s="59"/>
      <c r="J27" s="59"/>
      <c r="K27" s="59"/>
      <c r="L27" s="59"/>
      <c r="M27" s="59"/>
      <c r="N27" s="59"/>
      <c r="O27" s="59"/>
      <c r="P27" s="58"/>
    </row>
    <row r="28" spans="1:16" ht="14.25" x14ac:dyDescent="0.25">
      <c r="B28" s="44" t="s">
        <v>79</v>
      </c>
      <c r="C28" s="44"/>
      <c r="D28" s="44"/>
      <c r="E28" s="44"/>
      <c r="F28" s="44"/>
      <c r="G28" s="44"/>
      <c r="H28" s="44"/>
      <c r="I28" s="44"/>
      <c r="J28" s="44"/>
      <c r="K28" s="44"/>
      <c r="L28" s="44"/>
      <c r="M28" s="44"/>
      <c r="N28" s="44"/>
      <c r="O28" s="44"/>
    </row>
    <row r="29" spans="1:16" ht="14.25" x14ac:dyDescent="0.25">
      <c r="A29" s="18"/>
      <c r="B29" s="57"/>
      <c r="C29" s="57"/>
      <c r="D29" s="57"/>
      <c r="E29" s="57"/>
      <c r="F29" s="57"/>
      <c r="G29" s="57"/>
      <c r="H29" s="57"/>
      <c r="I29" s="57"/>
      <c r="J29" s="57"/>
      <c r="K29" s="57"/>
      <c r="L29" s="57"/>
      <c r="M29" s="57"/>
      <c r="N29" s="57"/>
      <c r="O29" s="57"/>
    </row>
    <row r="30" spans="1:16" ht="5.0999999999999996" customHeight="1" x14ac:dyDescent="0.25">
      <c r="A30" s="18"/>
      <c r="B30" s="17"/>
    </row>
    <row r="31" spans="1:16" ht="14.25" x14ac:dyDescent="0.25">
      <c r="B31" s="59" t="s">
        <v>68</v>
      </c>
      <c r="C31" s="59"/>
      <c r="D31" s="59"/>
      <c r="E31" s="59"/>
      <c r="F31" s="59"/>
      <c r="G31" s="59"/>
      <c r="H31" s="59"/>
      <c r="I31" s="59"/>
      <c r="J31" s="59"/>
      <c r="K31" s="59"/>
      <c r="L31" s="59"/>
      <c r="M31" s="59"/>
      <c r="N31" s="59"/>
      <c r="O31" s="59"/>
    </row>
    <row r="32" spans="1:16" ht="14.25" x14ac:dyDescent="0.25">
      <c r="B32" s="44" t="s">
        <v>80</v>
      </c>
      <c r="C32" s="44"/>
      <c r="D32" s="44"/>
      <c r="E32" s="44"/>
      <c r="F32" s="44"/>
      <c r="G32" s="44"/>
      <c r="H32" s="44"/>
      <c r="I32" s="44"/>
      <c r="J32" s="44"/>
      <c r="K32" s="44"/>
      <c r="L32" s="44"/>
      <c r="M32" s="44"/>
      <c r="N32" s="44"/>
      <c r="O32" s="44"/>
    </row>
    <row r="33" spans="1:15" ht="14.25" x14ac:dyDescent="0.25">
      <c r="A33" s="18"/>
      <c r="B33" s="57"/>
      <c r="C33" s="57"/>
      <c r="D33" s="57"/>
      <c r="E33" s="57"/>
      <c r="F33" s="57"/>
      <c r="G33" s="57"/>
      <c r="H33" s="57"/>
      <c r="I33" s="57"/>
      <c r="J33" s="57"/>
      <c r="K33" s="57"/>
      <c r="L33" s="57"/>
      <c r="M33" s="57"/>
      <c r="N33" s="57"/>
      <c r="O33" s="57"/>
    </row>
    <row r="34" spans="1:15" ht="5.0999999999999996" customHeight="1" x14ac:dyDescent="0.25">
      <c r="A34" s="18"/>
      <c r="B34" s="17"/>
    </row>
    <row r="35" spans="1:15" ht="14.25" x14ac:dyDescent="0.25">
      <c r="B35" s="59" t="s">
        <v>69</v>
      </c>
      <c r="C35" s="59"/>
      <c r="D35" s="59"/>
      <c r="E35" s="59"/>
      <c r="F35" s="59"/>
      <c r="G35" s="59"/>
      <c r="H35" s="59"/>
      <c r="I35" s="59"/>
      <c r="J35" s="59"/>
      <c r="K35" s="59"/>
      <c r="L35" s="59"/>
      <c r="M35" s="59"/>
      <c r="N35" s="59"/>
      <c r="O35" s="59"/>
    </row>
    <row r="36" spans="1:15" ht="14.25" x14ac:dyDescent="0.25">
      <c r="B36" s="44" t="s">
        <v>81</v>
      </c>
      <c r="C36" s="44"/>
      <c r="D36" s="44"/>
      <c r="E36" s="44"/>
      <c r="F36" s="44"/>
      <c r="G36" s="44"/>
      <c r="H36" s="44"/>
      <c r="I36" s="44"/>
      <c r="J36" s="44"/>
      <c r="K36" s="44"/>
      <c r="L36" s="44"/>
      <c r="M36" s="44"/>
      <c r="N36" s="44"/>
      <c r="O36" s="44"/>
    </row>
    <row r="37" spans="1:15" ht="14.25" x14ac:dyDescent="0.25">
      <c r="A37" s="18"/>
      <c r="B37" s="57"/>
      <c r="C37" s="57"/>
      <c r="D37" s="57"/>
      <c r="E37" s="57"/>
      <c r="F37" s="57"/>
      <c r="G37" s="57"/>
      <c r="H37" s="57"/>
      <c r="I37" s="57"/>
      <c r="J37" s="57"/>
      <c r="K37" s="57"/>
      <c r="L37" s="57"/>
      <c r="M37" s="57"/>
      <c r="N37" s="57"/>
      <c r="O37" s="57"/>
    </row>
    <row r="38" spans="1:15" ht="5.0999999999999996" customHeight="1" x14ac:dyDescent="0.25">
      <c r="A38" s="18"/>
      <c r="B38" s="17"/>
    </row>
    <row r="39" spans="1:15" ht="14.25" x14ac:dyDescent="0.25">
      <c r="B39" s="59" t="s">
        <v>70</v>
      </c>
      <c r="C39" s="59"/>
      <c r="D39" s="59"/>
      <c r="E39" s="59"/>
      <c r="F39" s="59"/>
      <c r="G39" s="59"/>
      <c r="H39" s="59"/>
      <c r="I39" s="59"/>
      <c r="J39" s="59"/>
      <c r="K39" s="59"/>
      <c r="L39" s="59"/>
      <c r="M39" s="59"/>
      <c r="N39" s="59"/>
      <c r="O39" s="59"/>
    </row>
    <row r="40" spans="1:15" ht="14.25" x14ac:dyDescent="0.25">
      <c r="B40" s="44" t="s">
        <v>82</v>
      </c>
      <c r="C40" s="44"/>
      <c r="D40" s="44"/>
      <c r="E40" s="44"/>
      <c r="F40" s="44"/>
      <c r="G40" s="44"/>
      <c r="H40" s="44"/>
      <c r="I40" s="44"/>
      <c r="J40" s="44"/>
      <c r="K40" s="44"/>
      <c r="L40" s="44"/>
      <c r="M40" s="44"/>
      <c r="N40" s="44"/>
      <c r="O40" s="44"/>
    </row>
    <row r="41" spans="1:15" ht="14.25" x14ac:dyDescent="0.25">
      <c r="A41" s="18"/>
      <c r="B41" s="57"/>
      <c r="C41" s="57"/>
      <c r="D41" s="57"/>
      <c r="E41" s="57"/>
      <c r="F41" s="57"/>
      <c r="G41" s="57"/>
      <c r="H41" s="57"/>
      <c r="I41" s="57"/>
      <c r="J41" s="57"/>
      <c r="K41" s="57"/>
      <c r="L41" s="57"/>
      <c r="M41" s="57"/>
      <c r="N41" s="57"/>
      <c r="O41" s="57"/>
    </row>
    <row r="42" spans="1:15" ht="5.0999999999999996" customHeight="1" x14ac:dyDescent="0.25">
      <c r="A42" s="18"/>
      <c r="B42" s="17"/>
    </row>
    <row r="43" spans="1:15" ht="14.25" x14ac:dyDescent="0.25">
      <c r="B43" s="59" t="s">
        <v>71</v>
      </c>
      <c r="C43" s="59"/>
      <c r="D43" s="59"/>
      <c r="E43" s="59"/>
      <c r="F43" s="59"/>
      <c r="G43" s="59"/>
      <c r="H43" s="59"/>
      <c r="I43" s="59"/>
      <c r="J43" s="59"/>
      <c r="K43" s="59"/>
      <c r="L43" s="59"/>
      <c r="M43" s="59"/>
      <c r="N43" s="59"/>
      <c r="O43" s="59"/>
    </row>
    <row r="44" spans="1:15" ht="14.25" x14ac:dyDescent="0.25">
      <c r="B44" s="44" t="s">
        <v>83</v>
      </c>
      <c r="C44" s="44"/>
      <c r="D44" s="44"/>
      <c r="E44" s="44"/>
      <c r="F44" s="44"/>
      <c r="G44" s="44"/>
      <c r="H44" s="44"/>
      <c r="I44" s="44"/>
      <c r="J44" s="44"/>
      <c r="K44" s="44"/>
      <c r="L44" s="44"/>
      <c r="M44" s="44"/>
      <c r="N44" s="44"/>
      <c r="O44" s="44"/>
    </row>
    <row r="45" spans="1:15" ht="14.25" x14ac:dyDescent="0.25">
      <c r="A45" s="18"/>
      <c r="B45" s="57"/>
      <c r="C45" s="57"/>
      <c r="D45" s="57"/>
      <c r="E45" s="57"/>
      <c r="F45" s="57"/>
      <c r="G45" s="57"/>
      <c r="H45" s="57"/>
      <c r="I45" s="57"/>
      <c r="J45" s="57"/>
      <c r="K45" s="57"/>
      <c r="L45" s="57"/>
      <c r="M45" s="57"/>
      <c r="N45" s="57"/>
      <c r="O45" s="57"/>
    </row>
    <row r="46" spans="1:15" ht="5.0999999999999996" customHeight="1" x14ac:dyDescent="0.25">
      <c r="A46" s="18"/>
      <c r="B46" s="17"/>
    </row>
    <row r="47" spans="1:15" ht="14.25" x14ac:dyDescent="0.25">
      <c r="B47" s="59" t="s">
        <v>72</v>
      </c>
      <c r="C47" s="59"/>
      <c r="D47" s="59"/>
      <c r="E47" s="59"/>
      <c r="F47" s="59"/>
      <c r="G47" s="59"/>
      <c r="H47" s="59"/>
      <c r="I47" s="59"/>
      <c r="J47" s="59"/>
      <c r="K47" s="59"/>
      <c r="L47" s="59"/>
      <c r="M47" s="59"/>
      <c r="N47" s="59"/>
      <c r="O47" s="59"/>
    </row>
    <row r="48" spans="1:15" ht="14.25" x14ac:dyDescent="0.25">
      <c r="B48" s="44" t="s">
        <v>84</v>
      </c>
      <c r="C48" s="44"/>
      <c r="D48" s="44"/>
      <c r="E48" s="44"/>
      <c r="F48" s="44"/>
      <c r="G48" s="44"/>
      <c r="H48" s="44"/>
      <c r="I48" s="44"/>
      <c r="J48" s="44"/>
      <c r="K48" s="44"/>
      <c r="L48" s="44"/>
      <c r="M48" s="44"/>
      <c r="N48" s="44"/>
      <c r="O48" s="44"/>
    </row>
    <row r="49" spans="1:16" ht="14.25" x14ac:dyDescent="0.25">
      <c r="A49" s="18"/>
      <c r="B49" s="57"/>
      <c r="C49" s="57"/>
      <c r="D49" s="57"/>
      <c r="E49" s="57"/>
      <c r="F49" s="57"/>
      <c r="G49" s="57"/>
      <c r="H49" s="57"/>
      <c r="I49" s="57"/>
      <c r="J49" s="57"/>
      <c r="K49" s="57"/>
      <c r="L49" s="57"/>
      <c r="M49" s="57"/>
      <c r="N49" s="57"/>
      <c r="O49" s="57"/>
    </row>
    <row r="50" spans="1:16" ht="5.0999999999999996" customHeight="1" x14ac:dyDescent="0.25">
      <c r="A50" s="18"/>
      <c r="B50" s="17"/>
    </row>
    <row r="51" spans="1:16" ht="14.25" x14ac:dyDescent="0.25">
      <c r="B51" s="59" t="s">
        <v>73</v>
      </c>
      <c r="C51" s="59"/>
      <c r="D51" s="59"/>
      <c r="E51" s="59"/>
      <c r="F51" s="59"/>
      <c r="G51" s="59"/>
      <c r="H51" s="59"/>
      <c r="I51" s="59"/>
      <c r="J51" s="59"/>
      <c r="K51" s="59"/>
      <c r="L51" s="59"/>
      <c r="M51" s="59"/>
      <c r="N51" s="59"/>
      <c r="O51" s="59"/>
    </row>
    <row r="52" spans="1:16" ht="15" customHeight="1" x14ac:dyDescent="0.25">
      <c r="B52" s="66" t="s">
        <v>85</v>
      </c>
      <c r="C52" s="66"/>
      <c r="D52" s="66"/>
      <c r="E52" s="66"/>
      <c r="F52" s="66"/>
      <c r="G52" s="66"/>
      <c r="H52" s="66"/>
      <c r="I52" s="66"/>
      <c r="J52" s="66"/>
      <c r="K52" s="66"/>
      <c r="L52" s="66"/>
      <c r="M52" s="66"/>
      <c r="N52" s="66"/>
      <c r="O52" s="66"/>
    </row>
    <row r="53" spans="1:16" ht="15" customHeight="1" x14ac:dyDescent="0.25">
      <c r="B53" s="67"/>
      <c r="C53" s="67"/>
      <c r="D53" s="67"/>
      <c r="E53" s="67"/>
      <c r="F53" s="67"/>
      <c r="G53" s="67"/>
      <c r="H53" s="67"/>
      <c r="I53" s="67"/>
      <c r="J53" s="67"/>
      <c r="K53" s="67"/>
      <c r="L53" s="67"/>
      <c r="M53" s="67"/>
      <c r="N53" s="67"/>
      <c r="O53" s="67"/>
    </row>
    <row r="54" spans="1:16" ht="14.25" customHeight="1" x14ac:dyDescent="0.25">
      <c r="A54" s="18"/>
      <c r="B54" s="61"/>
      <c r="C54" s="61"/>
      <c r="D54" s="61"/>
      <c r="E54" s="61"/>
      <c r="F54" s="61"/>
      <c r="G54" s="61"/>
      <c r="H54" s="61"/>
      <c r="I54" s="61"/>
      <c r="J54" s="61"/>
      <c r="K54" s="61"/>
      <c r="L54" s="61"/>
      <c r="M54" s="61"/>
      <c r="N54" s="61"/>
      <c r="O54" s="61"/>
    </row>
    <row r="55" spans="1:16" ht="15" customHeight="1" x14ac:dyDescent="0.25">
      <c r="B55" s="61"/>
      <c r="C55" s="61"/>
      <c r="D55" s="61"/>
      <c r="E55" s="61"/>
      <c r="F55" s="61"/>
      <c r="G55" s="61"/>
      <c r="H55" s="61"/>
      <c r="I55" s="61"/>
      <c r="J55" s="61"/>
      <c r="K55" s="61"/>
      <c r="L55" s="61"/>
      <c r="M55" s="61"/>
      <c r="N55" s="61"/>
      <c r="O55" s="61"/>
    </row>
    <row r="56" spans="1:16" ht="5.0999999999999996" customHeight="1" x14ac:dyDescent="0.25">
      <c r="A56" s="18"/>
      <c r="B56" s="17"/>
    </row>
    <row r="57" spans="1:16" ht="14.25" x14ac:dyDescent="0.25">
      <c r="B57" s="59" t="s">
        <v>74</v>
      </c>
      <c r="C57" s="59"/>
      <c r="D57" s="59"/>
      <c r="E57" s="59"/>
      <c r="F57" s="59"/>
      <c r="G57" s="59"/>
      <c r="H57" s="59"/>
      <c r="I57" s="59"/>
      <c r="J57" s="59"/>
      <c r="K57" s="59"/>
      <c r="L57" s="59"/>
      <c r="M57" s="59"/>
      <c r="N57" s="59"/>
      <c r="O57" s="59"/>
    </row>
    <row r="58" spans="1:16" ht="14.25" x14ac:dyDescent="0.25">
      <c r="B58" s="44" t="s">
        <v>86</v>
      </c>
      <c r="C58" s="44"/>
      <c r="D58" s="44"/>
      <c r="E58" s="44"/>
      <c r="F58" s="44"/>
      <c r="G58" s="44"/>
      <c r="H58" s="44"/>
      <c r="I58" s="44"/>
      <c r="J58" s="44"/>
      <c r="K58" s="44"/>
      <c r="L58" s="44"/>
      <c r="M58" s="44"/>
      <c r="N58" s="44"/>
      <c r="O58" s="44"/>
    </row>
    <row r="59" spans="1:16" ht="14.25" x14ac:dyDescent="0.25">
      <c r="A59" s="18"/>
      <c r="B59" s="16"/>
      <c r="C59" s="16"/>
      <c r="D59" s="16"/>
      <c r="E59" s="16"/>
      <c r="F59" s="16"/>
      <c r="G59" s="16"/>
      <c r="H59" s="16"/>
      <c r="I59" s="16"/>
      <c r="J59" s="16"/>
      <c r="K59" s="16"/>
      <c r="L59" s="16"/>
      <c r="M59" s="16"/>
      <c r="N59" s="16"/>
      <c r="O59" s="16"/>
    </row>
    <row r="60" spans="1:16" ht="5.0999999999999996" customHeight="1" x14ac:dyDescent="0.25">
      <c r="A60" s="18"/>
      <c r="B60" s="17"/>
      <c r="C60" s="17"/>
      <c r="D60" s="17"/>
      <c r="E60" s="17"/>
      <c r="F60" s="17"/>
      <c r="G60" s="17"/>
      <c r="H60" s="17"/>
      <c r="I60" s="17"/>
      <c r="J60" s="17"/>
      <c r="K60" s="17"/>
      <c r="L60" s="17"/>
      <c r="M60" s="17"/>
      <c r="N60" s="17"/>
      <c r="O60" s="17"/>
    </row>
    <row r="61" spans="1:16" ht="14.25" x14ac:dyDescent="0.25">
      <c r="B61" s="59" t="s">
        <v>75</v>
      </c>
      <c r="C61" s="59"/>
      <c r="D61" s="59"/>
      <c r="E61" s="59"/>
      <c r="F61" s="59"/>
      <c r="G61" s="59"/>
      <c r="H61" s="59"/>
      <c r="I61" s="59"/>
      <c r="J61" s="59"/>
      <c r="K61" s="59"/>
      <c r="L61" s="59"/>
      <c r="M61" s="59"/>
      <c r="N61" s="59"/>
      <c r="O61" s="59"/>
    </row>
    <row r="62" spans="1:16" ht="14.25" x14ac:dyDescent="0.25">
      <c r="B62" s="44" t="s">
        <v>87</v>
      </c>
      <c r="C62" s="44"/>
      <c r="D62" s="44"/>
      <c r="E62" s="44"/>
      <c r="F62" s="44"/>
      <c r="G62" s="44"/>
      <c r="H62" s="44"/>
      <c r="I62" s="44"/>
      <c r="J62" s="44"/>
      <c r="K62" s="44"/>
      <c r="L62" s="44"/>
      <c r="M62" s="44"/>
      <c r="N62" s="44"/>
      <c r="O62" s="44"/>
    </row>
    <row r="63" spans="1:16" ht="14.25" x14ac:dyDescent="0.25">
      <c r="A63" s="18"/>
      <c r="B63" s="16"/>
      <c r="C63" s="16"/>
      <c r="D63" s="16"/>
      <c r="E63" s="16"/>
      <c r="F63" s="16"/>
      <c r="G63" s="16"/>
      <c r="H63" s="16"/>
      <c r="I63" s="16"/>
      <c r="J63" s="16"/>
      <c r="K63" s="16"/>
      <c r="L63" s="16"/>
      <c r="M63" s="16"/>
      <c r="N63" s="16"/>
      <c r="O63" s="16"/>
    </row>
    <row r="64" spans="1:16" ht="15" customHeight="1" x14ac:dyDescent="0.25">
      <c r="A64" s="6"/>
      <c r="B64" s="6"/>
      <c r="C64" s="6"/>
      <c r="D64" s="6"/>
      <c r="E64" s="6"/>
      <c r="F64" s="6"/>
      <c r="G64" s="6"/>
      <c r="H64" s="6"/>
      <c r="I64" s="6"/>
      <c r="J64" s="6"/>
      <c r="K64" s="6"/>
      <c r="L64" s="62"/>
      <c r="M64" s="62"/>
      <c r="N64" s="62"/>
      <c r="O64" s="6"/>
      <c r="P64" s="6"/>
    </row>
    <row r="65" spans="1:16" ht="15" customHeight="1" x14ac:dyDescent="0.25">
      <c r="A65" s="6"/>
      <c r="B65"/>
      <c r="C65" s="68" t="s">
        <v>62</v>
      </c>
      <c r="D65" s="68"/>
      <c r="E65" s="68"/>
      <c r="F65" s="68"/>
      <c r="G65" s="68"/>
      <c r="H65" s="68"/>
      <c r="I65" s="68"/>
      <c r="J65" s="68"/>
      <c r="K65" s="68"/>
      <c r="L65" s="68"/>
      <c r="M65" s="68"/>
      <c r="N65" s="68"/>
      <c r="O65" s="6"/>
      <c r="P65" s="6"/>
    </row>
    <row r="66" spans="1:16" ht="15" x14ac:dyDescent="0.25">
      <c r="A66" s="6"/>
      <c r="B66"/>
      <c r="C66"/>
      <c r="D66"/>
      <c r="E66"/>
      <c r="F66"/>
      <c r="G66"/>
      <c r="H66"/>
      <c r="I66"/>
      <c r="J66"/>
      <c r="K66"/>
      <c r="L66"/>
      <c r="M66"/>
      <c r="N66"/>
      <c r="O66" s="6"/>
      <c r="P66" s="6"/>
    </row>
    <row r="67" spans="1:16" ht="14.25" x14ac:dyDescent="0.25">
      <c r="A67" s="54"/>
      <c r="B67" s="54"/>
      <c r="C67" s="54"/>
      <c r="D67" s="54"/>
      <c r="E67" s="54"/>
      <c r="F67" s="54"/>
      <c r="G67" s="54"/>
      <c r="H67" s="54"/>
      <c r="I67" s="54"/>
      <c r="J67" s="54"/>
      <c r="K67" s="54"/>
      <c r="L67" s="54"/>
      <c r="M67" s="54"/>
      <c r="N67" s="54"/>
      <c r="O67" s="54"/>
      <c r="P67" s="54"/>
    </row>
    <row r="68" spans="1:16" ht="14.25" x14ac:dyDescent="0.25">
      <c r="A68" s="54"/>
      <c r="B68" s="54"/>
      <c r="C68" s="54"/>
      <c r="D68" s="54"/>
      <c r="E68" s="54"/>
      <c r="F68" s="54"/>
      <c r="G68" s="54"/>
      <c r="H68" s="54"/>
      <c r="I68" s="54"/>
      <c r="J68" s="54"/>
      <c r="K68" s="54"/>
      <c r="L68" s="54"/>
      <c r="M68" s="54"/>
      <c r="N68" s="54"/>
      <c r="O68" s="54"/>
      <c r="P68" s="54"/>
    </row>
    <row r="69" spans="1:16" ht="14.25" x14ac:dyDescent="0.25"/>
    <row r="70" spans="1:16" ht="14.25" x14ac:dyDescent="0.25"/>
    <row r="71" spans="1:16" ht="14.25" hidden="1" x14ac:dyDescent="0.25"/>
    <row r="72" spans="1:16" ht="0" hidden="1" customHeight="1" x14ac:dyDescent="0.25"/>
    <row r="73" spans="1:16" ht="0" hidden="1" customHeight="1" x14ac:dyDescent="0.25"/>
    <row r="74" spans="1:16" ht="0" hidden="1" customHeight="1" x14ac:dyDescent="0.25"/>
    <row r="75" spans="1:16" ht="0" hidden="1" customHeight="1" x14ac:dyDescent="0.25"/>
    <row r="76" spans="1:16" ht="0" hidden="1" customHeight="1" x14ac:dyDescent="0.25"/>
    <row r="77" spans="1:16" ht="0" hidden="1" customHeight="1" x14ac:dyDescent="0.25"/>
    <row r="78" spans="1:16" ht="0" hidden="1" customHeight="1" x14ac:dyDescent="0.25"/>
    <row r="79" spans="1:16" ht="0" hidden="1" customHeight="1" x14ac:dyDescent="0.25"/>
    <row r="80" spans="1:16" ht="0" hidden="1" customHeight="1" x14ac:dyDescent="0.25"/>
    <row r="81" ht="0" hidden="1" customHeight="1" x14ac:dyDescent="0.25"/>
    <row r="82" ht="0" hidden="1" customHeight="1" x14ac:dyDescent="0.25"/>
    <row r="83" ht="0" hidden="1" customHeight="1" x14ac:dyDescent="0.25"/>
    <row r="84" ht="0" hidden="1" customHeight="1" x14ac:dyDescent="0.25"/>
    <row r="85" ht="0" hidden="1" customHeight="1" x14ac:dyDescent="0.25"/>
  </sheetData>
  <sheetProtection algorithmName="SHA-512" hashValue="nBgtYPfuPLCGaLbPI5x2VotnriPpcSOUNRPJbqO/TSmb3ais1Wr1BwwNJkks2zbduM8boWJHVnKrchQI99wooA==" saltValue="/j629wlzqC1gnW4JTaYEGA==" spinCount="100000" sheet="1" objects="1" scenarios="1" selectLockedCells="1" selectUnlockedCells="1"/>
  <mergeCells count="35">
    <mergeCell ref="B61:O61"/>
    <mergeCell ref="B62:O62"/>
    <mergeCell ref="B63:O63"/>
    <mergeCell ref="L64:N64"/>
    <mergeCell ref="C65:N65"/>
    <mergeCell ref="B51:O51"/>
    <mergeCell ref="B52:O53"/>
    <mergeCell ref="B54:O55"/>
    <mergeCell ref="B57:O57"/>
    <mergeCell ref="B58:O58"/>
    <mergeCell ref="B59:O59"/>
    <mergeCell ref="B43:O43"/>
    <mergeCell ref="B44:O44"/>
    <mergeCell ref="B45:O45"/>
    <mergeCell ref="B47:O47"/>
    <mergeCell ref="B48:O48"/>
    <mergeCell ref="B49:O49"/>
    <mergeCell ref="B35:O35"/>
    <mergeCell ref="B36:O36"/>
    <mergeCell ref="B37:O37"/>
    <mergeCell ref="B39:O39"/>
    <mergeCell ref="B40:O40"/>
    <mergeCell ref="B41:O41"/>
    <mergeCell ref="B27:O27"/>
    <mergeCell ref="B28:O28"/>
    <mergeCell ref="B29:O29"/>
    <mergeCell ref="B31:O31"/>
    <mergeCell ref="B32:O32"/>
    <mergeCell ref="B33:O33"/>
    <mergeCell ref="B5:O5"/>
    <mergeCell ref="B7:O9"/>
    <mergeCell ref="B21:O21"/>
    <mergeCell ref="B23:O23"/>
    <mergeCell ref="B24:O24"/>
    <mergeCell ref="B25:O25"/>
  </mergeCells>
  <conditionalFormatting sqref="B26">
    <cfRule type="expression" dxfId="37" priority="26">
      <formula>$L$65="mostrar"</formula>
    </cfRule>
  </conditionalFormatting>
  <conditionalFormatting sqref="A63 A59 A54 A49 A45 A41 A37 A33 A29 A25:A26">
    <cfRule type="expression" dxfId="36" priority="24">
      <formula>$L$65="mostrar"</formula>
    </cfRule>
    <cfRule type="expression" dxfId="35" priority="25">
      <formula>$M$65="mostrar"</formula>
    </cfRule>
  </conditionalFormatting>
  <conditionalFormatting sqref="B30">
    <cfRule type="expression" dxfId="34" priority="23">
      <formula>$L$65="mostrar"</formula>
    </cfRule>
  </conditionalFormatting>
  <conditionalFormatting sqref="A30">
    <cfRule type="expression" dxfId="33" priority="21">
      <formula>$L$65="mostrar"</formula>
    </cfRule>
    <cfRule type="expression" dxfId="32" priority="22">
      <formula>$M$65="mostrar"</formula>
    </cfRule>
  </conditionalFormatting>
  <conditionalFormatting sqref="B34">
    <cfRule type="expression" dxfId="31" priority="20">
      <formula>$L$65="mostrar"</formula>
    </cfRule>
  </conditionalFormatting>
  <conditionalFormatting sqref="A34">
    <cfRule type="expression" dxfId="30" priority="18">
      <formula>$L$65="mostrar"</formula>
    </cfRule>
    <cfRule type="expression" dxfId="29" priority="19">
      <formula>$M$65="mostrar"</formula>
    </cfRule>
  </conditionalFormatting>
  <conditionalFormatting sqref="B38">
    <cfRule type="expression" dxfId="28" priority="17">
      <formula>$L$65="mostrar"</formula>
    </cfRule>
  </conditionalFormatting>
  <conditionalFormatting sqref="A38">
    <cfRule type="expression" dxfId="27" priority="15">
      <formula>$L$65="mostrar"</formula>
    </cfRule>
    <cfRule type="expression" dxfId="26" priority="16">
      <formula>$M$65="mostrar"</formula>
    </cfRule>
  </conditionalFormatting>
  <conditionalFormatting sqref="B42">
    <cfRule type="expression" dxfId="25" priority="14">
      <formula>$L$65="mostrar"</formula>
    </cfRule>
  </conditionalFormatting>
  <conditionalFormatting sqref="A42">
    <cfRule type="expression" dxfId="24" priority="12">
      <formula>$L$65="mostrar"</formula>
    </cfRule>
    <cfRule type="expression" dxfId="23" priority="13">
      <formula>$M$65="mostrar"</formula>
    </cfRule>
  </conditionalFormatting>
  <conditionalFormatting sqref="B46">
    <cfRule type="expression" dxfId="22" priority="11">
      <formula>$L$65="mostrar"</formula>
    </cfRule>
  </conditionalFormatting>
  <conditionalFormatting sqref="A46">
    <cfRule type="expression" dxfId="21" priority="9">
      <formula>$L$65="mostrar"</formula>
    </cfRule>
    <cfRule type="expression" dxfId="20" priority="10">
      <formula>$M$65="mostrar"</formula>
    </cfRule>
  </conditionalFormatting>
  <conditionalFormatting sqref="B50">
    <cfRule type="expression" dxfId="19" priority="8">
      <formula>$L$65="mostrar"</formula>
    </cfRule>
  </conditionalFormatting>
  <conditionalFormatting sqref="A50">
    <cfRule type="expression" dxfId="18" priority="6">
      <formula>$L$65="mostrar"</formula>
    </cfRule>
    <cfRule type="expression" dxfId="17" priority="7">
      <formula>$M$65="mostrar"</formula>
    </cfRule>
  </conditionalFormatting>
  <conditionalFormatting sqref="B56">
    <cfRule type="expression" dxfId="16" priority="5">
      <formula>$L$65="mostrar"</formula>
    </cfRule>
  </conditionalFormatting>
  <conditionalFormatting sqref="A56">
    <cfRule type="expression" dxfId="15" priority="3">
      <formula>$L$65="mostrar"</formula>
    </cfRule>
    <cfRule type="expression" dxfId="14" priority="4">
      <formula>$M$65="mostrar"</formula>
    </cfRule>
  </conditionalFormatting>
  <conditionalFormatting sqref="A60">
    <cfRule type="expression" dxfId="13" priority="1">
      <formula>$L$65="mostrar"</formula>
    </cfRule>
    <cfRule type="expression" dxfId="12" priority="2">
      <formula>$M$65="mostrar"</formula>
    </cfRule>
  </conditionalFormatting>
  <hyperlinks>
    <hyperlink ref="C65:N65" r:id="rId1" display="Contenido GRATUITO en: www.pacho8a.com" xr:uid="{56D312A9-7F7A-4F71-955E-253C236518AA}"/>
  </hyperlinks>
  <printOptions horizontalCentered="1"/>
  <pageMargins left="0.70866141732283472" right="0.70866141732283472" top="0.74803149606299213" bottom="0.74803149606299213" header="0.31496062992125984" footer="0.31496062992125984"/>
  <pageSetup scale="78" orientation="portrait" r:id="rId2"/>
  <rowBreaks count="1" manualBreakCount="1">
    <brk id="70" max="15"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E574-20A6-4302-B946-8EF538BD29FE}">
  <dimension ref="A1:Q91"/>
  <sheetViews>
    <sheetView showGridLines="0" showRowColHeaders="0" showRuler="0" showWhiteSpace="0" zoomScale="130" zoomScaleNormal="130" workbookViewId="0">
      <selection activeCell="E18" sqref="E18:G18"/>
    </sheetView>
  </sheetViews>
  <sheetFormatPr baseColWidth="10" defaultColWidth="0" defaultRowHeight="0" customHeight="1" zeroHeight="1" x14ac:dyDescent="0.25"/>
  <cols>
    <col min="1" max="1" width="5.7109375" customWidth="1"/>
    <col min="2" max="2" width="6.140625" customWidth="1"/>
    <col min="3" max="4" width="5.7109375" customWidth="1"/>
    <col min="5" max="5" width="7.28515625" customWidth="1"/>
    <col min="6" max="7" width="6.7109375" customWidth="1"/>
    <col min="8" max="10" width="5.7109375" customWidth="1"/>
    <col min="11" max="11" width="6.5703125" customWidth="1"/>
    <col min="12" max="15" width="5.7109375" customWidth="1"/>
    <col min="16" max="16" width="5.7109375" hidden="1" customWidth="1"/>
    <col min="17" max="17" width="8.5703125" hidden="1" customWidth="1"/>
    <col min="18" max="41" width="10.85546875" hidden="1" customWidth="1"/>
    <col min="42" max="16384" width="10.85546875" hidden="1"/>
  </cols>
  <sheetData>
    <row r="1" spans="1:16" ht="15" customHeight="1" x14ac:dyDescent="0.25"/>
    <row r="2" spans="1:16" ht="15" customHeight="1" x14ac:dyDescent="0.25">
      <c r="A2" s="69"/>
      <c r="B2" s="69"/>
      <c r="C2" s="69"/>
      <c r="D2" s="69"/>
      <c r="E2" s="69"/>
      <c r="F2" s="69"/>
      <c r="G2" s="69"/>
      <c r="H2" s="69"/>
      <c r="I2" s="69"/>
      <c r="J2" s="69"/>
      <c r="K2" s="69"/>
      <c r="L2" s="69"/>
      <c r="M2" s="69"/>
      <c r="N2" s="69"/>
      <c r="O2" s="69"/>
      <c r="P2" s="69"/>
    </row>
    <row r="3" spans="1:16" ht="6.95" customHeight="1" x14ac:dyDescent="0.25">
      <c r="A3" s="69"/>
      <c r="B3" s="69"/>
      <c r="C3" s="69"/>
      <c r="D3" s="69"/>
      <c r="E3" s="69"/>
      <c r="F3" s="69"/>
      <c r="G3" s="69"/>
      <c r="H3" s="69"/>
      <c r="I3" s="69"/>
      <c r="J3" s="69"/>
      <c r="K3" s="69"/>
      <c r="L3" s="69"/>
      <c r="M3" s="69"/>
      <c r="N3" s="69"/>
      <c r="O3" s="69"/>
      <c r="P3" s="69"/>
    </row>
    <row r="4" spans="1:16" ht="15" x14ac:dyDescent="0.25">
      <c r="A4" s="69"/>
      <c r="B4" s="69"/>
      <c r="C4" s="69"/>
      <c r="D4" s="69"/>
      <c r="E4" s="69"/>
      <c r="F4" s="69"/>
      <c r="G4" s="69"/>
      <c r="H4" s="69"/>
      <c r="I4" s="69"/>
      <c r="J4" s="69"/>
      <c r="K4" s="69"/>
      <c r="L4" s="69"/>
      <c r="M4" s="69"/>
      <c r="N4" s="69"/>
      <c r="O4" s="69"/>
      <c r="P4" s="69"/>
    </row>
    <row r="5" spans="1:16" ht="15" customHeight="1" x14ac:dyDescent="0.25">
      <c r="B5" s="70" t="s">
        <v>88</v>
      </c>
      <c r="C5" s="70"/>
      <c r="D5" s="70"/>
      <c r="E5" s="70"/>
      <c r="F5" s="70"/>
      <c r="G5" s="70"/>
      <c r="H5" s="70"/>
      <c r="I5" s="70"/>
      <c r="J5" s="70"/>
      <c r="K5" s="70"/>
      <c r="L5" s="70"/>
      <c r="M5" s="70"/>
      <c r="N5" s="70"/>
      <c r="O5" s="71"/>
      <c r="P5" s="71"/>
    </row>
    <row r="6" spans="1:16" ht="6.95" customHeight="1" x14ac:dyDescent="0.25">
      <c r="A6" s="72"/>
      <c r="B6" s="72"/>
      <c r="C6" s="72"/>
      <c r="D6" s="72"/>
      <c r="E6" s="72"/>
      <c r="F6" s="72"/>
      <c r="G6" s="72"/>
      <c r="H6" s="72"/>
      <c r="I6" s="72"/>
      <c r="J6" s="72"/>
      <c r="K6" s="72"/>
      <c r="L6" s="72"/>
      <c r="M6" s="72"/>
      <c r="N6" s="72"/>
      <c r="O6" s="72"/>
      <c r="P6" s="72"/>
    </row>
    <row r="7" spans="1:16" ht="15" customHeight="1" x14ac:dyDescent="0.25">
      <c r="A7" s="72"/>
      <c r="B7" s="72"/>
      <c r="C7" s="72"/>
      <c r="D7" s="72"/>
      <c r="E7" s="72"/>
      <c r="F7" s="72"/>
      <c r="G7" s="72"/>
      <c r="H7" s="72"/>
      <c r="I7" s="72"/>
      <c r="J7" s="72"/>
      <c r="K7" s="72"/>
      <c r="L7" s="72"/>
      <c r="M7" s="72"/>
      <c r="N7" s="72"/>
      <c r="O7" s="72"/>
      <c r="P7" s="72"/>
    </row>
    <row r="8" spans="1:16" ht="15" customHeight="1" x14ac:dyDescent="0.25">
      <c r="A8" s="73"/>
      <c r="B8" s="73"/>
      <c r="C8" s="73"/>
      <c r="D8" s="73"/>
      <c r="E8" s="73"/>
      <c r="F8" s="73"/>
      <c r="G8" s="73"/>
      <c r="H8" s="73"/>
      <c r="I8" s="73"/>
      <c r="J8" s="73"/>
      <c r="K8" s="73"/>
      <c r="L8" s="73"/>
      <c r="M8" s="73"/>
      <c r="N8" s="73"/>
      <c r="O8" s="73"/>
      <c r="P8" s="73"/>
    </row>
    <row r="9" spans="1:16" ht="15" customHeight="1" x14ac:dyDescent="0.25">
      <c r="B9" s="74"/>
      <c r="C9" s="74"/>
      <c r="D9" s="74"/>
      <c r="E9" s="74"/>
      <c r="F9" s="74"/>
      <c r="G9" s="74"/>
      <c r="H9" s="74"/>
      <c r="I9" s="74"/>
      <c r="J9" s="74"/>
      <c r="K9" s="74"/>
      <c r="L9" s="74"/>
      <c r="M9" s="74"/>
      <c r="N9" s="74"/>
    </row>
    <row r="10" spans="1:16" ht="15" customHeight="1" x14ac:dyDescent="0.25">
      <c r="B10" s="74"/>
      <c r="C10" s="74"/>
      <c r="D10" s="74"/>
      <c r="E10" s="74"/>
      <c r="F10" s="74"/>
      <c r="G10" s="74"/>
      <c r="H10" s="74"/>
      <c r="I10" s="74"/>
      <c r="J10" s="74"/>
      <c r="K10" s="74"/>
      <c r="L10" s="74"/>
      <c r="M10" s="74"/>
      <c r="N10" s="74"/>
    </row>
    <row r="11" spans="1:16" ht="15" customHeight="1" x14ac:dyDescent="0.25">
      <c r="B11" s="74"/>
      <c r="C11" s="74"/>
      <c r="D11" s="74"/>
      <c r="E11" s="74"/>
      <c r="F11" s="74"/>
      <c r="G11" s="74"/>
      <c r="H11" s="74"/>
      <c r="I11" s="74"/>
      <c r="J11" s="74"/>
      <c r="K11" s="74"/>
      <c r="L11" s="74"/>
      <c r="M11" s="74"/>
      <c r="N11" s="74"/>
    </row>
    <row r="12" spans="1:16" ht="15" customHeight="1" x14ac:dyDescent="0.25">
      <c r="B12" s="74"/>
      <c r="C12" s="74"/>
      <c r="D12" s="74"/>
      <c r="E12" s="74"/>
      <c r="F12" s="74"/>
      <c r="G12" s="74"/>
      <c r="H12" s="74"/>
      <c r="I12" s="74"/>
      <c r="J12" s="74"/>
      <c r="K12" s="74"/>
      <c r="L12" s="74"/>
      <c r="M12" s="74"/>
      <c r="N12" s="74"/>
    </row>
    <row r="13" spans="1:16" ht="15" customHeight="1" x14ac:dyDescent="0.25">
      <c r="B13" s="74"/>
      <c r="C13" s="74"/>
      <c r="D13" s="74"/>
      <c r="E13" s="74"/>
      <c r="F13" s="74"/>
      <c r="G13" s="74"/>
      <c r="H13" s="74"/>
      <c r="I13" s="74"/>
      <c r="J13" s="74"/>
      <c r="K13" s="74"/>
      <c r="L13" s="74"/>
      <c r="M13" s="74"/>
      <c r="N13" s="74"/>
    </row>
    <row r="14" spans="1:16" ht="15" customHeight="1" x14ac:dyDescent="0.25">
      <c r="B14" s="74"/>
      <c r="C14" s="74"/>
      <c r="D14" s="74"/>
      <c r="E14" s="74"/>
      <c r="F14" s="74"/>
      <c r="G14" s="74"/>
      <c r="H14" s="74"/>
      <c r="I14" s="74"/>
      <c r="J14" s="74"/>
      <c r="K14" s="74"/>
      <c r="L14" s="74"/>
      <c r="M14" s="74"/>
      <c r="N14" s="74"/>
    </row>
    <row r="15" spans="1:16" ht="15" customHeight="1" x14ac:dyDescent="0.25">
      <c r="B15" s="74"/>
      <c r="C15" s="74"/>
      <c r="D15" s="74"/>
      <c r="E15" s="74"/>
      <c r="F15" s="74"/>
      <c r="G15" s="74"/>
      <c r="H15" s="74"/>
      <c r="I15" s="74"/>
      <c r="J15" s="74"/>
      <c r="K15" s="74"/>
      <c r="L15" s="74"/>
      <c r="M15" s="74"/>
      <c r="N15" s="74"/>
    </row>
    <row r="16" spans="1:16" ht="15" customHeight="1" x14ac:dyDescent="0.25">
      <c r="B16" s="74"/>
      <c r="C16" s="74"/>
      <c r="D16" s="74"/>
      <c r="E16" s="74"/>
      <c r="F16" s="74"/>
      <c r="G16" s="74"/>
      <c r="H16" s="74"/>
      <c r="I16" s="74"/>
      <c r="J16" s="74"/>
      <c r="K16" s="74"/>
      <c r="L16" s="74"/>
      <c r="M16" s="74"/>
      <c r="N16" s="74"/>
    </row>
    <row r="17" spans="1:16" ht="15" customHeight="1" x14ac:dyDescent="0.25">
      <c r="B17" s="74"/>
      <c r="C17" s="74"/>
      <c r="D17" s="74"/>
      <c r="E17" s="74"/>
      <c r="F17" s="74"/>
      <c r="G17" s="74"/>
      <c r="H17" s="74"/>
      <c r="I17" s="74"/>
      <c r="J17" s="74"/>
      <c r="K17" s="74"/>
      <c r="L17" s="74"/>
      <c r="M17" s="74"/>
      <c r="N17" s="74"/>
    </row>
    <row r="18" spans="1:16" ht="15" customHeight="1" x14ac:dyDescent="0.25">
      <c r="B18" s="74"/>
      <c r="C18" s="74"/>
      <c r="D18" s="74"/>
      <c r="E18" s="74"/>
      <c r="F18" s="74"/>
      <c r="G18" s="74"/>
      <c r="H18" s="74"/>
      <c r="I18" s="74"/>
      <c r="J18" s="74"/>
      <c r="K18" s="74"/>
      <c r="L18" s="74"/>
      <c r="M18" s="74"/>
      <c r="N18" s="74"/>
    </row>
    <row r="19" spans="1:16" ht="15" customHeight="1" x14ac:dyDescent="0.25">
      <c r="B19" s="75"/>
      <c r="C19" s="75"/>
      <c r="D19" s="75"/>
      <c r="E19" s="75"/>
      <c r="F19" s="75"/>
      <c r="G19" s="75"/>
      <c r="H19" s="75"/>
      <c r="I19" s="75"/>
      <c r="J19" s="75"/>
      <c r="K19" s="75"/>
      <c r="L19" s="75"/>
      <c r="M19" s="75"/>
      <c r="N19" s="75"/>
    </row>
    <row r="20" spans="1:16" ht="15" customHeight="1" x14ac:dyDescent="0.25">
      <c r="E20" s="76"/>
      <c r="F20" s="76"/>
      <c r="I20" s="76"/>
      <c r="J20" s="76"/>
    </row>
    <row r="21" spans="1:16" ht="5.0999999999999996" customHeight="1" x14ac:dyDescent="0.25">
      <c r="B21" s="77"/>
      <c r="C21" s="77"/>
      <c r="D21" s="77"/>
      <c r="E21" s="77"/>
      <c r="F21" s="77"/>
      <c r="G21" s="77"/>
      <c r="H21" s="77"/>
      <c r="I21" s="77"/>
      <c r="J21" s="77"/>
      <c r="K21" s="77"/>
      <c r="L21" s="77"/>
      <c r="M21" s="77"/>
      <c r="N21" s="77"/>
    </row>
    <row r="22" spans="1:16" ht="15" customHeight="1" x14ac:dyDescent="0.25">
      <c r="B22" s="7" t="s">
        <v>89</v>
      </c>
      <c r="C22" s="7"/>
      <c r="D22" s="7"/>
      <c r="E22" s="7"/>
      <c r="F22" s="7"/>
      <c r="G22" s="7"/>
      <c r="H22" s="7"/>
      <c r="I22" s="7"/>
      <c r="J22" s="7"/>
      <c r="K22" s="7"/>
      <c r="L22" s="7"/>
      <c r="M22" s="7"/>
      <c r="N22" s="7"/>
    </row>
    <row r="23" spans="1:16" ht="15" customHeight="1" x14ac:dyDescent="0.25">
      <c r="B23" s="7"/>
      <c r="C23" s="7"/>
      <c r="D23" s="7"/>
      <c r="E23" s="7"/>
      <c r="F23" s="7"/>
      <c r="G23" s="7"/>
      <c r="H23" s="7"/>
      <c r="I23" s="7"/>
      <c r="J23" s="7"/>
      <c r="K23" s="7"/>
      <c r="L23" s="7"/>
      <c r="M23" s="7"/>
      <c r="N23" s="7"/>
    </row>
    <row r="24" spans="1:16" ht="5.0999999999999996" customHeight="1" x14ac:dyDescent="0.25">
      <c r="A24" s="75"/>
      <c r="O24" s="75"/>
      <c r="P24" s="75"/>
    </row>
    <row r="25" spans="1:16" ht="15" customHeight="1" x14ac:dyDescent="0.25">
      <c r="B25" s="47" t="s">
        <v>90</v>
      </c>
      <c r="C25" s="47"/>
      <c r="D25" s="47"/>
      <c r="E25" s="47"/>
      <c r="F25" s="47"/>
      <c r="G25" s="47"/>
      <c r="H25" s="47"/>
      <c r="I25" s="47"/>
      <c r="J25" s="47"/>
      <c r="K25" s="47"/>
      <c r="L25" s="47"/>
      <c r="M25" s="47"/>
      <c r="N25" s="47"/>
    </row>
    <row r="26" spans="1:16" ht="5.0999999999999996" customHeight="1" x14ac:dyDescent="0.25"/>
    <row r="27" spans="1:16" ht="15" customHeight="1" x14ac:dyDescent="0.25"/>
    <row r="28" spans="1:16" ht="15" customHeight="1" x14ac:dyDescent="0.25"/>
    <row r="29" spans="1:16" ht="15" customHeight="1" x14ac:dyDescent="0.25"/>
    <row r="30" spans="1:16" ht="15" x14ac:dyDescent="0.25">
      <c r="B30" s="78"/>
      <c r="C30" s="78"/>
      <c r="D30" s="78"/>
      <c r="E30" s="78"/>
      <c r="F30" s="78"/>
      <c r="G30" s="78"/>
      <c r="H30" s="78"/>
      <c r="I30" s="78"/>
      <c r="J30" s="78"/>
      <c r="K30" s="78"/>
      <c r="L30" s="78"/>
      <c r="M30" s="78"/>
      <c r="N30" s="78"/>
    </row>
    <row r="31" spans="1:16" ht="5.0999999999999996" customHeight="1" x14ac:dyDescent="0.25">
      <c r="B31" s="78"/>
      <c r="C31" s="78"/>
      <c r="D31" s="78"/>
      <c r="E31" s="78"/>
      <c r="F31" s="78"/>
      <c r="G31" s="78"/>
      <c r="H31" s="78"/>
      <c r="I31" s="78"/>
      <c r="J31" s="78"/>
      <c r="K31" s="78"/>
      <c r="L31" s="78"/>
      <c r="M31" s="78"/>
      <c r="N31" s="78"/>
    </row>
    <row r="32" spans="1:16" ht="15" customHeight="1" x14ac:dyDescent="0.25">
      <c r="B32" s="60"/>
      <c r="C32" s="60"/>
      <c r="D32" s="60"/>
      <c r="E32" s="60"/>
      <c r="F32" s="60"/>
      <c r="G32" s="60"/>
      <c r="H32" s="60"/>
      <c r="I32" s="60"/>
      <c r="J32" s="60"/>
      <c r="K32" s="60"/>
      <c r="L32" s="60"/>
      <c r="M32" s="60"/>
      <c r="N32" s="60"/>
    </row>
    <row r="33" spans="1:14" ht="15" customHeight="1" x14ac:dyDescent="0.25">
      <c r="B33" s="60"/>
      <c r="C33" s="60"/>
      <c r="D33" s="60"/>
      <c r="E33" s="60"/>
      <c r="F33" s="60"/>
      <c r="G33" s="60"/>
      <c r="H33" s="60"/>
      <c r="I33" s="60"/>
      <c r="J33" s="60"/>
      <c r="K33" s="60"/>
      <c r="L33" s="60"/>
      <c r="M33" s="60"/>
      <c r="N33" s="60"/>
    </row>
    <row r="34" spans="1:14" ht="15" customHeight="1" x14ac:dyDescent="0.25">
      <c r="B34" s="60"/>
      <c r="C34" s="60"/>
      <c r="D34" s="60"/>
      <c r="E34" s="60"/>
      <c r="F34" s="60"/>
      <c r="G34" s="60"/>
      <c r="H34" s="60"/>
      <c r="I34" s="60"/>
      <c r="J34" s="60"/>
      <c r="K34" s="60"/>
      <c r="L34" s="60"/>
      <c r="M34" s="60"/>
      <c r="N34" s="60"/>
    </row>
    <row r="35" spans="1:14" ht="15" customHeight="1" x14ac:dyDescent="0.25">
      <c r="B35" s="60"/>
      <c r="C35" s="60"/>
      <c r="D35" s="60"/>
      <c r="E35" s="60"/>
      <c r="F35" s="60"/>
      <c r="G35" s="60"/>
      <c r="H35" s="60"/>
      <c r="I35" s="60"/>
      <c r="J35" s="60"/>
      <c r="K35" s="60"/>
      <c r="L35" s="60"/>
      <c r="M35" s="60"/>
      <c r="N35" s="60"/>
    </row>
    <row r="36" spans="1:14" ht="15" customHeight="1" x14ac:dyDescent="0.25">
      <c r="B36" s="79"/>
      <c r="C36" s="79"/>
      <c r="D36" s="79"/>
      <c r="E36" s="79"/>
      <c r="F36" s="79"/>
      <c r="G36" s="79"/>
      <c r="H36" s="79"/>
      <c r="I36" s="79"/>
      <c r="J36" s="79"/>
      <c r="K36" s="79"/>
      <c r="L36" s="79"/>
      <c r="M36" s="79"/>
      <c r="N36" s="79"/>
    </row>
    <row r="37" spans="1:14" ht="5.0999999999999996" customHeight="1" x14ac:dyDescent="0.25"/>
    <row r="38" spans="1:14" ht="15" customHeight="1" x14ac:dyDescent="0.25">
      <c r="A38" s="80"/>
      <c r="B38" s="81" t="s">
        <v>91</v>
      </c>
      <c r="C38" s="81"/>
      <c r="D38" s="81"/>
      <c r="E38" s="81"/>
      <c r="F38" s="81"/>
      <c r="G38" s="81"/>
      <c r="H38" s="81"/>
      <c r="I38" s="81"/>
      <c r="J38" s="81"/>
      <c r="K38" s="81"/>
      <c r="L38" s="81"/>
      <c r="M38" s="81"/>
      <c r="N38" s="81"/>
    </row>
    <row r="39" spans="1:14" ht="15" customHeight="1" x14ac:dyDescent="0.25">
      <c r="B39" s="81"/>
      <c r="C39" s="81"/>
      <c r="D39" s="81"/>
      <c r="E39" s="81"/>
      <c r="F39" s="81"/>
      <c r="G39" s="81"/>
      <c r="H39" s="81"/>
      <c r="I39" s="81"/>
      <c r="J39" s="81"/>
      <c r="K39" s="81"/>
      <c r="L39" s="81"/>
      <c r="M39" s="81"/>
      <c r="N39" s="81"/>
    </row>
    <row r="40" spans="1:14" ht="15" customHeight="1" x14ac:dyDescent="0.25">
      <c r="B40" s="81"/>
      <c r="C40" s="81"/>
      <c r="D40" s="81"/>
      <c r="E40" s="81"/>
      <c r="F40" s="81"/>
      <c r="G40" s="81"/>
      <c r="H40" s="81"/>
      <c r="I40" s="81"/>
      <c r="J40" s="81"/>
      <c r="K40" s="81"/>
      <c r="L40" s="81"/>
      <c r="M40" s="81"/>
      <c r="N40" s="81"/>
    </row>
    <row r="41" spans="1:14" ht="15" customHeight="1" x14ac:dyDescent="0.25">
      <c r="B41" s="81"/>
      <c r="C41" s="81"/>
      <c r="D41" s="81"/>
      <c r="E41" s="81"/>
      <c r="F41" s="81"/>
      <c r="G41" s="81"/>
      <c r="H41" s="81"/>
      <c r="I41" s="81"/>
      <c r="J41" s="81"/>
      <c r="K41" s="81"/>
      <c r="L41" s="81"/>
      <c r="M41" s="81"/>
      <c r="N41" s="81"/>
    </row>
    <row r="42" spans="1:14" ht="15" customHeight="1" x14ac:dyDescent="0.25">
      <c r="B42" s="81"/>
      <c r="C42" s="81"/>
      <c r="D42" s="81"/>
      <c r="E42" s="81"/>
      <c r="F42" s="81"/>
      <c r="G42" s="81"/>
      <c r="H42" s="81"/>
      <c r="I42" s="81"/>
      <c r="J42" s="81"/>
      <c r="K42" s="81"/>
      <c r="L42" s="81"/>
      <c r="M42" s="81"/>
      <c r="N42" s="81"/>
    </row>
    <row r="43" spans="1:14" ht="5.0999999999999996" customHeight="1" x14ac:dyDescent="0.25">
      <c r="B43" s="74"/>
      <c r="C43" s="74"/>
      <c r="D43" s="74"/>
      <c r="E43" s="74"/>
      <c r="F43" s="74"/>
      <c r="G43" s="74"/>
      <c r="H43" s="74"/>
      <c r="I43" s="74"/>
      <c r="J43" s="74"/>
      <c r="K43" s="74"/>
      <c r="L43" s="74"/>
      <c r="M43" s="74"/>
      <c r="N43" s="74"/>
    </row>
    <row r="44" spans="1:14" ht="15" customHeight="1" x14ac:dyDescent="0.25">
      <c r="B44" s="82" t="s">
        <v>92</v>
      </c>
      <c r="C44" s="82"/>
      <c r="D44" s="82"/>
      <c r="E44" s="82"/>
      <c r="F44" s="82"/>
      <c r="G44" s="82"/>
      <c r="H44" s="14"/>
      <c r="I44" s="14"/>
      <c r="J44" s="14"/>
      <c r="K44" s="14"/>
      <c r="L44" s="14"/>
      <c r="M44" s="14"/>
      <c r="N44" s="14"/>
    </row>
    <row r="45" spans="1:14" ht="15" customHeight="1" x14ac:dyDescent="0.25">
      <c r="B45" s="83"/>
      <c r="C45" s="83"/>
      <c r="D45" s="83"/>
      <c r="E45" s="83"/>
      <c r="F45" s="83"/>
      <c r="G45" s="83"/>
      <c r="H45" s="84" t="str">
        <f>IF(L64="mostrar","No, because there is one cat.","")</f>
        <v/>
      </c>
      <c r="I45" s="84"/>
      <c r="J45" s="84"/>
      <c r="K45" s="84"/>
      <c r="L45" s="84"/>
      <c r="M45" s="84"/>
    </row>
    <row r="46" spans="1:14" ht="5.0999999999999996" customHeight="1" x14ac:dyDescent="0.25">
      <c r="B46" s="74"/>
      <c r="C46" s="74"/>
      <c r="D46" s="74"/>
      <c r="E46" s="74"/>
      <c r="F46" s="74"/>
      <c r="G46" s="74"/>
      <c r="H46" s="74"/>
      <c r="I46" s="74"/>
      <c r="J46" s="74"/>
      <c r="K46" s="74"/>
      <c r="L46" s="74"/>
      <c r="M46" s="74"/>
      <c r="N46" s="74"/>
    </row>
    <row r="47" spans="1:14" ht="15" customHeight="1" x14ac:dyDescent="0.25">
      <c r="B47" s="82" t="s">
        <v>93</v>
      </c>
      <c r="C47" s="82"/>
      <c r="D47" s="82"/>
      <c r="E47" s="82"/>
      <c r="F47" s="82"/>
      <c r="G47" s="82"/>
      <c r="H47" s="14"/>
      <c r="I47" s="14"/>
      <c r="J47" s="14"/>
      <c r="K47" s="14"/>
      <c r="L47" s="14"/>
      <c r="M47" s="14"/>
      <c r="N47" s="14"/>
    </row>
    <row r="48" spans="1:14" ht="15" customHeight="1" x14ac:dyDescent="0.25">
      <c r="B48" s="83"/>
      <c r="C48" s="83"/>
      <c r="D48" s="83"/>
      <c r="E48" s="83"/>
      <c r="F48" s="83"/>
      <c r="G48" s="83"/>
      <c r="H48" s="16" t="str">
        <f>IF(L64="mostrar","Yes, there is.","")</f>
        <v/>
      </c>
      <c r="I48" s="16"/>
      <c r="J48" s="16"/>
      <c r="K48" s="16"/>
      <c r="L48" s="16"/>
      <c r="M48" s="16"/>
      <c r="N48" s="16"/>
    </row>
    <row r="49" spans="1:16" ht="5.0999999999999996" customHeight="1" x14ac:dyDescent="0.25">
      <c r="B49" s="74"/>
      <c r="C49" s="74"/>
      <c r="D49" s="74"/>
      <c r="E49" s="74"/>
      <c r="F49" s="74"/>
      <c r="G49" s="74"/>
      <c r="H49" s="74"/>
      <c r="I49" s="74"/>
      <c r="J49" s="74"/>
      <c r="K49" s="74"/>
      <c r="L49" s="74"/>
      <c r="M49" s="74"/>
      <c r="N49" s="74"/>
    </row>
    <row r="50" spans="1:16" ht="15" customHeight="1" x14ac:dyDescent="0.25">
      <c r="B50" s="82" t="s">
        <v>94</v>
      </c>
      <c r="C50" s="82"/>
      <c r="D50" s="82"/>
      <c r="E50" s="82"/>
      <c r="F50" s="82"/>
      <c r="G50" s="82"/>
      <c r="H50" s="14"/>
      <c r="I50" s="14"/>
      <c r="J50" s="14"/>
      <c r="K50" s="14"/>
      <c r="L50" s="14"/>
      <c r="M50" s="14"/>
      <c r="N50" s="14"/>
    </row>
    <row r="51" spans="1:16" ht="15" customHeight="1" x14ac:dyDescent="0.25">
      <c r="B51" s="83"/>
      <c r="C51" s="83"/>
      <c r="D51" s="83"/>
      <c r="E51" s="83"/>
      <c r="F51" s="83"/>
      <c r="G51" s="83"/>
      <c r="H51" s="84" t="str">
        <f>IF(L64="mostrar","No, because there are five flowers.","")</f>
        <v/>
      </c>
      <c r="I51" s="84"/>
      <c r="J51" s="84"/>
      <c r="K51" s="84"/>
      <c r="L51" s="84"/>
      <c r="M51" s="84"/>
    </row>
    <row r="52" spans="1:16" ht="5.0999999999999996" customHeight="1" x14ac:dyDescent="0.25">
      <c r="B52" s="74"/>
      <c r="C52" s="74"/>
      <c r="D52" s="74"/>
      <c r="E52" s="74"/>
      <c r="F52" s="74"/>
      <c r="G52" s="74"/>
      <c r="H52" s="74"/>
      <c r="I52" s="74"/>
      <c r="J52" s="74"/>
      <c r="K52" s="74"/>
      <c r="L52" s="74"/>
      <c r="M52" s="74"/>
      <c r="N52" s="74"/>
    </row>
    <row r="53" spans="1:16" ht="15" customHeight="1" x14ac:dyDescent="0.25">
      <c r="B53" s="82" t="s">
        <v>95</v>
      </c>
      <c r="C53" s="82"/>
      <c r="D53" s="82"/>
      <c r="E53" s="82"/>
      <c r="F53" s="82"/>
      <c r="G53" s="82"/>
      <c r="H53" s="14"/>
      <c r="I53" s="14"/>
      <c r="J53" s="14"/>
      <c r="K53" s="14"/>
      <c r="L53" s="14"/>
      <c r="M53" s="14"/>
      <c r="N53" s="14"/>
    </row>
    <row r="54" spans="1:16" ht="15" x14ac:dyDescent="0.25">
      <c r="B54" s="83"/>
      <c r="C54" s="83"/>
      <c r="D54" s="83"/>
      <c r="E54" s="83"/>
      <c r="F54" s="83"/>
      <c r="G54" s="83"/>
      <c r="H54" s="84" t="str">
        <f>IF(L64="mostrar","Yes, there's one cat at the sofa.","")</f>
        <v/>
      </c>
      <c r="I54" s="84"/>
      <c r="J54" s="84"/>
      <c r="K54" s="84"/>
      <c r="L54" s="84"/>
      <c r="M54" s="84"/>
    </row>
    <row r="55" spans="1:16" ht="5.0999999999999996" customHeight="1" x14ac:dyDescent="0.25">
      <c r="B55" s="74"/>
      <c r="C55" s="74"/>
      <c r="D55" s="74"/>
      <c r="E55" s="74"/>
      <c r="F55" s="74"/>
      <c r="G55" s="74"/>
      <c r="H55" s="74"/>
      <c r="I55" s="74"/>
      <c r="J55" s="74"/>
      <c r="K55" s="74"/>
      <c r="L55" s="74"/>
      <c r="M55" s="74"/>
      <c r="N55" s="74"/>
    </row>
    <row r="56" spans="1:16" ht="15" customHeight="1" x14ac:dyDescent="0.25">
      <c r="B56" s="82" t="s">
        <v>96</v>
      </c>
      <c r="C56" s="82"/>
      <c r="D56" s="82"/>
      <c r="E56" s="82"/>
      <c r="F56" s="82"/>
      <c r="G56" s="82"/>
      <c r="H56" s="14"/>
      <c r="I56" s="14"/>
      <c r="J56" s="14"/>
      <c r="K56" s="14"/>
      <c r="L56" s="14"/>
      <c r="M56" s="14"/>
      <c r="N56" s="14"/>
    </row>
    <row r="57" spans="1:16" ht="15" x14ac:dyDescent="0.25">
      <c r="B57" s="83"/>
      <c r="C57" s="83"/>
      <c r="D57" s="83"/>
      <c r="E57" s="83"/>
      <c r="F57" s="83"/>
      <c r="G57" s="83"/>
      <c r="H57" s="84" t="str">
        <f>IF(L64="mostrar","No, because there is one clock.","")</f>
        <v/>
      </c>
      <c r="I57" s="84"/>
      <c r="J57" s="84"/>
      <c r="K57" s="84"/>
      <c r="L57" s="84"/>
      <c r="M57" s="84"/>
      <c r="N57" s="85"/>
    </row>
    <row r="58" spans="1:16" ht="6" customHeight="1" x14ac:dyDescent="0.25">
      <c r="H58" s="85"/>
      <c r="I58" s="85"/>
      <c r="J58" s="85"/>
      <c r="K58" s="85"/>
      <c r="L58" s="85"/>
      <c r="M58" s="85"/>
      <c r="N58" s="85"/>
    </row>
    <row r="59" spans="1:16" ht="15" customHeight="1" x14ac:dyDescent="0.25">
      <c r="B59" s="86" t="s">
        <v>97</v>
      </c>
      <c r="C59" s="86"/>
      <c r="D59" s="86"/>
      <c r="E59" s="86"/>
      <c r="F59" s="86"/>
      <c r="G59" s="86"/>
      <c r="H59" s="86"/>
      <c r="I59" s="86"/>
      <c r="J59" s="86"/>
      <c r="K59" s="86"/>
      <c r="L59" s="86"/>
      <c r="M59" s="86"/>
    </row>
    <row r="60" spans="1:16" ht="15" customHeight="1" x14ac:dyDescent="0.25">
      <c r="B60" s="87" t="s">
        <v>98</v>
      </c>
      <c r="C60" s="87"/>
      <c r="D60" s="87" t="s">
        <v>99</v>
      </c>
      <c r="E60" s="87"/>
      <c r="F60" s="87" t="s">
        <v>100</v>
      </c>
      <c r="G60" s="87"/>
      <c r="H60" s="87" t="s">
        <v>101</v>
      </c>
      <c r="I60" s="87"/>
      <c r="J60" s="87" t="s">
        <v>102</v>
      </c>
      <c r="K60" s="87"/>
      <c r="L60" s="87" t="s">
        <v>103</v>
      </c>
      <c r="M60" s="87"/>
    </row>
    <row r="61" spans="1:16" ht="15" customHeight="1" x14ac:dyDescent="0.25">
      <c r="B61" s="87" t="s">
        <v>104</v>
      </c>
      <c r="C61" s="87"/>
      <c r="D61" s="88" t="s">
        <v>105</v>
      </c>
      <c r="E61" s="88"/>
      <c r="F61" s="87" t="s">
        <v>106</v>
      </c>
      <c r="G61" s="87"/>
      <c r="H61" s="87" t="s">
        <v>107</v>
      </c>
      <c r="I61" s="87"/>
      <c r="J61" s="87" t="s">
        <v>108</v>
      </c>
      <c r="K61" s="87"/>
      <c r="L61" s="87" t="s">
        <v>109</v>
      </c>
      <c r="M61" s="87"/>
    </row>
    <row r="62" spans="1:16" ht="15" customHeight="1" x14ac:dyDescent="0.25">
      <c r="B62" s="89"/>
      <c r="C62" s="89"/>
      <c r="D62" s="89"/>
      <c r="E62" s="89"/>
      <c r="F62" s="90" t="s">
        <v>110</v>
      </c>
      <c r="G62" s="90"/>
      <c r="H62" s="87" t="s">
        <v>111</v>
      </c>
      <c r="I62" s="87"/>
      <c r="J62" s="89"/>
      <c r="K62" s="89"/>
      <c r="L62" s="89"/>
      <c r="M62" s="89"/>
    </row>
    <row r="63" spans="1:16" ht="15" customHeight="1" x14ac:dyDescent="0.25">
      <c r="K63" s="91"/>
      <c r="L63" s="91"/>
      <c r="M63" s="91"/>
    </row>
    <row r="64" spans="1:16" ht="15" customHeight="1" x14ac:dyDescent="0.25">
      <c r="A64" s="92"/>
      <c r="B64" s="92"/>
      <c r="C64" s="93" t="s">
        <v>76</v>
      </c>
      <c r="D64" s="93"/>
      <c r="E64" s="93"/>
      <c r="F64" s="93"/>
      <c r="G64" s="93"/>
      <c r="I64" s="92"/>
      <c r="J64" s="92"/>
      <c r="K64" s="92"/>
      <c r="L64" s="94"/>
      <c r="M64" s="94"/>
      <c r="N64" s="92"/>
      <c r="O64" s="92"/>
      <c r="P64" s="92"/>
    </row>
    <row r="65" spans="1:16" ht="15" customHeight="1" x14ac:dyDescent="0.25">
      <c r="A65" s="92"/>
      <c r="B65" s="92"/>
      <c r="C65" s="42" t="s">
        <v>77</v>
      </c>
      <c r="D65" s="42"/>
      <c r="E65" s="42"/>
      <c r="F65" s="42"/>
      <c r="G65" s="42"/>
      <c r="H65" s="42"/>
      <c r="I65" s="42"/>
      <c r="J65" s="42"/>
      <c r="K65" s="42"/>
      <c r="L65" s="42"/>
      <c r="M65" s="42"/>
      <c r="N65" s="92"/>
      <c r="O65" s="92"/>
      <c r="P65" s="92"/>
    </row>
    <row r="66" spans="1:16" ht="15" customHeight="1" x14ac:dyDescent="0.25">
      <c r="A66" s="92"/>
      <c r="B66" s="92"/>
      <c r="C66" s="92"/>
      <c r="D66" s="92"/>
      <c r="E66" s="92"/>
      <c r="F66" s="92"/>
      <c r="G66" s="92"/>
      <c r="H66" s="92"/>
      <c r="I66" s="92"/>
      <c r="J66" s="92"/>
      <c r="K66" s="92"/>
      <c r="L66" s="92"/>
      <c r="M66" s="92"/>
      <c r="N66" s="92"/>
      <c r="O66" s="92"/>
      <c r="P66" s="92"/>
    </row>
    <row r="67" spans="1:16" ht="15" customHeight="1" x14ac:dyDescent="0.25">
      <c r="A67" s="95"/>
      <c r="B67" s="95"/>
      <c r="C67" s="95"/>
      <c r="D67" s="95"/>
      <c r="E67" s="95"/>
      <c r="F67" s="95"/>
      <c r="G67" s="95"/>
      <c r="H67" s="95"/>
      <c r="I67" s="95"/>
      <c r="J67" s="95"/>
      <c r="K67" s="95"/>
      <c r="L67" s="95"/>
      <c r="M67" s="95"/>
      <c r="N67" s="95"/>
      <c r="O67" s="95"/>
      <c r="P67" s="95"/>
    </row>
    <row r="68" spans="1:16" ht="15" customHeight="1" x14ac:dyDescent="0.25">
      <c r="A68" s="95"/>
      <c r="B68" s="95"/>
      <c r="C68" s="95"/>
      <c r="D68" s="95"/>
      <c r="E68" s="95"/>
      <c r="F68" s="95"/>
      <c r="G68" s="95"/>
      <c r="H68" s="95"/>
      <c r="I68" s="95"/>
      <c r="J68" s="95"/>
      <c r="K68" s="95"/>
      <c r="L68" s="95"/>
      <c r="M68" s="95"/>
      <c r="N68" s="95"/>
      <c r="O68" s="95"/>
      <c r="P68" s="95"/>
    </row>
    <row r="69" spans="1:16" ht="15" hidden="1" customHeight="1" x14ac:dyDescent="0.25"/>
    <row r="70" spans="1:16" ht="15" hidden="1" customHeight="1" x14ac:dyDescent="0.25"/>
    <row r="71" spans="1:16" ht="15" hidden="1" customHeight="1" x14ac:dyDescent="0.25"/>
    <row r="72" spans="1:16" ht="15" hidden="1" customHeight="1" x14ac:dyDescent="0.25"/>
    <row r="73" spans="1:16" ht="15" hidden="1" customHeight="1" x14ac:dyDescent="0.25"/>
    <row r="74" spans="1:16" ht="15" hidden="1" customHeight="1" x14ac:dyDescent="0.25"/>
    <row r="75" spans="1:16" ht="15" hidden="1" customHeight="1" x14ac:dyDescent="0.25"/>
    <row r="76" spans="1:16" ht="15" hidden="1" customHeight="1" x14ac:dyDescent="0.25"/>
    <row r="77" spans="1:16" ht="15" hidden="1" customHeight="1" x14ac:dyDescent="0.25"/>
    <row r="78" spans="1:16" ht="15" hidden="1" customHeight="1" x14ac:dyDescent="0.25"/>
    <row r="79" spans="1:16" ht="15" hidden="1" customHeight="1" x14ac:dyDescent="0.25"/>
    <row r="80" spans="1:16" ht="15" hidden="1" customHeight="1" x14ac:dyDescent="0.25"/>
    <row r="81" ht="15" hidden="1" customHeight="1" x14ac:dyDescent="0.25"/>
    <row r="82" ht="15" hidden="1" customHeight="1" x14ac:dyDescent="0.25"/>
    <row r="83" ht="0" hidden="1" customHeight="1" x14ac:dyDescent="0.25"/>
    <row r="84" ht="0" hidden="1" customHeight="1" x14ac:dyDescent="0.25"/>
    <row r="85" ht="0" hidden="1" customHeight="1" x14ac:dyDescent="0.25"/>
    <row r="86" ht="0" hidden="1" customHeight="1" x14ac:dyDescent="0.25"/>
    <row r="87" ht="0" hidden="1" customHeight="1" x14ac:dyDescent="0.25"/>
    <row r="88" ht="0" hidden="1" customHeight="1" x14ac:dyDescent="0.25"/>
    <row r="89" ht="0" hidden="1" customHeight="1" x14ac:dyDescent="0.25"/>
    <row r="90" ht="0" hidden="1" customHeight="1" x14ac:dyDescent="0.25"/>
    <row r="91" ht="0" hidden="1" customHeight="1" x14ac:dyDescent="0.25"/>
  </sheetData>
  <sheetProtection algorithmName="SHA-512" hashValue="ArbwWKr+ZAEBy6tTy1pQbrRso024j8aD0sIn+4Lhnt4ZEAnculqUtkIhD0f6CDLdsh3n/QDPXiSjH/JfqR2JCA==" saltValue="QDqHOPk6fdku6KZiPHAmXQ==" spinCount="100000" sheet="1" objects="1" scenarios="1" selectLockedCells="1"/>
  <mergeCells count="42">
    <mergeCell ref="F62:G62"/>
    <mergeCell ref="H62:I62"/>
    <mergeCell ref="L64:M64"/>
    <mergeCell ref="C65:M65"/>
    <mergeCell ref="B61:C61"/>
    <mergeCell ref="D61:E61"/>
    <mergeCell ref="F61:G61"/>
    <mergeCell ref="H61:I61"/>
    <mergeCell ref="J61:K61"/>
    <mergeCell ref="L61:M61"/>
    <mergeCell ref="B59:M59"/>
    <mergeCell ref="B60:C60"/>
    <mergeCell ref="D60:E60"/>
    <mergeCell ref="F60:G60"/>
    <mergeCell ref="H60:I60"/>
    <mergeCell ref="J60:K60"/>
    <mergeCell ref="L60:M60"/>
    <mergeCell ref="B54:G54"/>
    <mergeCell ref="H54:M54"/>
    <mergeCell ref="B56:G56"/>
    <mergeCell ref="H56:N56"/>
    <mergeCell ref="B57:G57"/>
    <mergeCell ref="H57:M57"/>
    <mergeCell ref="B50:G50"/>
    <mergeCell ref="H50:N50"/>
    <mergeCell ref="B51:G51"/>
    <mergeCell ref="H51:M51"/>
    <mergeCell ref="B53:G53"/>
    <mergeCell ref="H53:N53"/>
    <mergeCell ref="B45:G45"/>
    <mergeCell ref="H45:M45"/>
    <mergeCell ref="B47:G47"/>
    <mergeCell ref="H47:N47"/>
    <mergeCell ref="B48:G48"/>
    <mergeCell ref="H48:N48"/>
    <mergeCell ref="B5:N5"/>
    <mergeCell ref="B22:N23"/>
    <mergeCell ref="B25:N25"/>
    <mergeCell ref="B32:N36"/>
    <mergeCell ref="B38:N42"/>
    <mergeCell ref="B44:G44"/>
    <mergeCell ref="H44:N44"/>
  </mergeCells>
  <conditionalFormatting sqref="A38 B45:G45 B48:G48 B51:G51 B54:G54 B57:G57">
    <cfRule type="expression" dxfId="11" priority="3">
      <formula>$L$64="mostrar"</formula>
    </cfRule>
  </conditionalFormatting>
  <conditionalFormatting sqref="B38:N42">
    <cfRule type="expression" dxfId="10" priority="2">
      <formula>$L$64="mostrar"</formula>
    </cfRule>
  </conditionalFormatting>
  <conditionalFormatting sqref="B38:N42">
    <cfRule type="expression" dxfId="9" priority="1">
      <formula>$L$64="mostrar"</formula>
    </cfRule>
  </conditionalFormatting>
  <printOptions horizontalCentered="1"/>
  <pageMargins left="0.23622047244094491" right="0.23622047244094491" top="0.74803149606299213" bottom="0.74803149606299213" header="0.31496062992125984" footer="0.31496062992125984"/>
  <pageSetup scale="78" orientation="portrait" r:id="rId1"/>
  <rowBreaks count="1" manualBreakCount="1">
    <brk id="68" max="14" man="1"/>
  </rowBreaks>
  <colBreaks count="1" manualBreakCount="1">
    <brk id="15" max="5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4E641-32BB-4E67-902A-873E7B5C298F}">
  <dimension ref="A1:Q97"/>
  <sheetViews>
    <sheetView showGridLines="0" showRowColHeaders="0" showRuler="0" showWhiteSpace="0" zoomScale="120" zoomScaleNormal="120" workbookViewId="0">
      <selection activeCell="E18" sqref="E18:G18"/>
    </sheetView>
  </sheetViews>
  <sheetFormatPr baseColWidth="10" defaultColWidth="0" defaultRowHeight="0" customHeight="1" zeroHeight="1" x14ac:dyDescent="0.25"/>
  <cols>
    <col min="1" max="1" width="5.7109375" customWidth="1"/>
    <col min="2" max="2" width="6.140625" customWidth="1"/>
    <col min="3" max="4" width="5.7109375" customWidth="1"/>
    <col min="5" max="5" width="7.28515625" customWidth="1"/>
    <col min="6" max="7" width="6.7109375" customWidth="1"/>
    <col min="8" max="10" width="5.7109375" customWidth="1"/>
    <col min="11" max="11" width="6.5703125" customWidth="1"/>
    <col min="12" max="15" width="5.7109375" customWidth="1"/>
    <col min="16" max="16" width="5.7109375" hidden="1" customWidth="1"/>
    <col min="17" max="17" width="8.5703125" hidden="1" customWidth="1"/>
    <col min="18" max="41" width="10.85546875" hidden="1" customWidth="1"/>
    <col min="42" max="16384" width="10.85546875" hidden="1"/>
  </cols>
  <sheetData>
    <row r="1" spans="1:16" ht="15" customHeight="1" x14ac:dyDescent="0.25"/>
    <row r="2" spans="1:16" ht="15" customHeight="1" x14ac:dyDescent="0.25">
      <c r="A2" s="69"/>
      <c r="B2" s="69"/>
      <c r="C2" s="69"/>
      <c r="D2" s="69"/>
      <c r="E2" s="69"/>
      <c r="F2" s="69"/>
      <c r="G2" s="69"/>
      <c r="H2" s="69"/>
      <c r="I2" s="69"/>
      <c r="J2" s="69"/>
      <c r="K2" s="69"/>
      <c r="L2" s="69"/>
      <c r="M2" s="69"/>
      <c r="N2" s="69"/>
      <c r="O2" s="69"/>
      <c r="P2" s="69"/>
    </row>
    <row r="3" spans="1:16" ht="6.95" customHeight="1" x14ac:dyDescent="0.25">
      <c r="A3" s="69"/>
      <c r="B3" s="69"/>
      <c r="C3" s="69"/>
      <c r="D3" s="69"/>
      <c r="E3" s="69"/>
      <c r="F3" s="69"/>
      <c r="G3" s="69"/>
      <c r="H3" s="69"/>
      <c r="I3" s="69"/>
      <c r="J3" s="69"/>
      <c r="K3" s="69"/>
      <c r="L3" s="69"/>
      <c r="M3" s="69"/>
      <c r="N3" s="69"/>
      <c r="O3" s="69"/>
      <c r="P3" s="69"/>
    </row>
    <row r="4" spans="1:16" ht="15" x14ac:dyDescent="0.25">
      <c r="A4" s="69"/>
      <c r="B4" s="69"/>
      <c r="C4" s="69"/>
      <c r="D4" s="69"/>
      <c r="E4" s="69"/>
      <c r="F4" s="69"/>
      <c r="G4" s="69"/>
      <c r="H4" s="69"/>
      <c r="I4" s="69"/>
      <c r="J4" s="69"/>
      <c r="K4" s="69"/>
      <c r="L4" s="69"/>
      <c r="M4" s="69"/>
      <c r="N4" s="69"/>
      <c r="O4" s="69"/>
      <c r="P4" s="69"/>
    </row>
    <row r="5" spans="1:16" ht="15" customHeight="1" x14ac:dyDescent="0.25">
      <c r="B5" s="70" t="s">
        <v>88</v>
      </c>
      <c r="C5" s="70"/>
      <c r="D5" s="70"/>
      <c r="E5" s="70"/>
      <c r="F5" s="70"/>
      <c r="G5" s="70"/>
      <c r="H5" s="70"/>
      <c r="I5" s="70"/>
      <c r="J5" s="70"/>
      <c r="K5" s="70"/>
      <c r="L5" s="70"/>
      <c r="M5" s="70"/>
      <c r="N5" s="70"/>
      <c r="O5" s="71"/>
      <c r="P5" s="71"/>
    </row>
    <row r="6" spans="1:16" ht="6.95" customHeight="1" x14ac:dyDescent="0.25">
      <c r="A6" s="72"/>
      <c r="B6" s="72"/>
      <c r="C6" s="72"/>
      <c r="D6" s="72"/>
      <c r="E6" s="72"/>
      <c r="F6" s="72"/>
      <c r="G6" s="72"/>
      <c r="H6" s="72"/>
      <c r="I6" s="72"/>
      <c r="J6" s="72"/>
      <c r="K6" s="72"/>
      <c r="L6" s="72"/>
      <c r="M6" s="72"/>
      <c r="N6" s="72"/>
      <c r="O6" s="72"/>
      <c r="P6" s="72"/>
    </row>
    <row r="7" spans="1:16" ht="15" customHeight="1" x14ac:dyDescent="0.25">
      <c r="A7" s="72"/>
      <c r="B7" s="72"/>
      <c r="C7" s="72"/>
      <c r="D7" s="72"/>
      <c r="E7" s="72"/>
      <c r="F7" s="72"/>
      <c r="G7" s="72"/>
      <c r="H7" s="72"/>
      <c r="I7" s="72"/>
      <c r="J7" s="72"/>
      <c r="K7" s="72"/>
      <c r="L7" s="72"/>
      <c r="M7" s="72"/>
      <c r="N7" s="72"/>
      <c r="O7" s="72"/>
      <c r="P7" s="72"/>
    </row>
    <row r="8" spans="1:16" ht="15" customHeight="1" x14ac:dyDescent="0.25">
      <c r="A8" s="73"/>
      <c r="B8" s="73"/>
      <c r="C8" s="73"/>
      <c r="D8" s="73"/>
      <c r="E8" s="73"/>
      <c r="F8" s="73"/>
      <c r="G8" s="73"/>
      <c r="H8" s="73"/>
      <c r="I8" s="73"/>
      <c r="J8" s="73"/>
      <c r="K8" s="73"/>
      <c r="L8" s="73"/>
      <c r="M8" s="73"/>
      <c r="N8" s="73"/>
      <c r="O8" s="73"/>
      <c r="P8" s="73"/>
    </row>
    <row r="9" spans="1:16" ht="15" customHeight="1" x14ac:dyDescent="0.25">
      <c r="B9" s="74"/>
      <c r="C9" s="74"/>
      <c r="D9" s="74"/>
      <c r="E9" s="74"/>
      <c r="F9" s="74"/>
      <c r="G9" s="74"/>
      <c r="H9" s="74"/>
      <c r="I9" s="74"/>
      <c r="J9" s="74"/>
      <c r="K9" s="74"/>
      <c r="L9" s="74"/>
      <c r="M9" s="74"/>
      <c r="N9" s="74"/>
    </row>
    <row r="10" spans="1:16" ht="15" customHeight="1" x14ac:dyDescent="0.25">
      <c r="B10" s="74"/>
      <c r="C10" s="74"/>
      <c r="D10" s="74"/>
      <c r="E10" s="74"/>
      <c r="F10" s="74"/>
      <c r="G10" s="74"/>
      <c r="H10" s="74"/>
      <c r="I10" s="74"/>
      <c r="J10" s="74"/>
      <c r="K10" s="74"/>
      <c r="L10" s="74"/>
      <c r="M10" s="74"/>
      <c r="N10" s="74"/>
    </row>
    <row r="11" spans="1:16" ht="15" customHeight="1" x14ac:dyDescent="0.25">
      <c r="B11" s="74"/>
      <c r="C11" s="74"/>
      <c r="D11" s="74"/>
      <c r="E11" s="74"/>
      <c r="F11" s="74"/>
      <c r="G11" s="74"/>
      <c r="H11" s="74"/>
      <c r="I11" s="74"/>
      <c r="J11" s="74"/>
      <c r="K11" s="74"/>
      <c r="L11" s="74"/>
      <c r="M11" s="74"/>
      <c r="N11" s="74"/>
    </row>
    <row r="12" spans="1:16" ht="15" customHeight="1" x14ac:dyDescent="0.25">
      <c r="B12" s="74"/>
      <c r="C12" s="74"/>
      <c r="D12" s="74"/>
      <c r="E12" s="74"/>
      <c r="F12" s="74"/>
      <c r="G12" s="74"/>
      <c r="H12" s="74"/>
      <c r="I12" s="74"/>
      <c r="J12" s="74"/>
      <c r="K12" s="74"/>
      <c r="L12" s="74"/>
      <c r="M12" s="74"/>
      <c r="N12" s="74"/>
    </row>
    <row r="13" spans="1:16" ht="15" customHeight="1" x14ac:dyDescent="0.25">
      <c r="B13" s="74"/>
      <c r="C13" s="74"/>
      <c r="D13" s="74"/>
      <c r="E13" s="74"/>
      <c r="F13" s="74"/>
      <c r="G13" s="74"/>
      <c r="H13" s="74"/>
      <c r="I13" s="74"/>
      <c r="J13" s="74"/>
      <c r="K13" s="74"/>
      <c r="L13" s="74"/>
      <c r="M13" s="74"/>
      <c r="N13" s="74"/>
    </row>
    <row r="14" spans="1:16" ht="15" customHeight="1" x14ac:dyDescent="0.25">
      <c r="B14" s="74"/>
      <c r="C14" s="74"/>
      <c r="D14" s="74"/>
      <c r="E14" s="74"/>
      <c r="F14" s="74"/>
      <c r="G14" s="74"/>
      <c r="H14" s="74"/>
      <c r="I14" s="74"/>
      <c r="J14" s="74"/>
      <c r="K14" s="74"/>
      <c r="L14" s="74"/>
      <c r="M14" s="74"/>
      <c r="N14" s="74"/>
    </row>
    <row r="15" spans="1:16" ht="15" customHeight="1" x14ac:dyDescent="0.25">
      <c r="B15" s="74"/>
      <c r="C15" s="74"/>
      <c r="D15" s="74"/>
      <c r="E15" s="74"/>
      <c r="F15" s="74"/>
      <c r="G15" s="74"/>
      <c r="H15" s="74"/>
      <c r="I15" s="74"/>
      <c r="J15" s="74"/>
      <c r="K15" s="74"/>
      <c r="L15" s="74"/>
      <c r="M15" s="74"/>
      <c r="N15" s="74"/>
    </row>
    <row r="16" spans="1:16" ht="15" customHeight="1" x14ac:dyDescent="0.25">
      <c r="B16" s="74"/>
      <c r="C16" s="74"/>
      <c r="D16" s="74"/>
      <c r="E16" s="74"/>
      <c r="F16" s="74"/>
      <c r="G16" s="74"/>
      <c r="H16" s="74"/>
      <c r="I16" s="74"/>
      <c r="J16" s="74"/>
      <c r="K16" s="74"/>
      <c r="L16" s="74"/>
      <c r="M16" s="74"/>
      <c r="N16" s="74"/>
    </row>
    <row r="17" spans="1:16" ht="15" customHeight="1" x14ac:dyDescent="0.25">
      <c r="B17" s="74"/>
      <c r="C17" s="74"/>
      <c r="D17" s="74"/>
      <c r="E17" s="74"/>
      <c r="F17" s="74"/>
      <c r="G17" s="74"/>
      <c r="H17" s="74"/>
      <c r="I17" s="74"/>
      <c r="J17" s="74"/>
      <c r="K17" s="74"/>
      <c r="L17" s="74"/>
      <c r="M17" s="74"/>
      <c r="N17" s="74"/>
    </row>
    <row r="18" spans="1:16" ht="15" customHeight="1" x14ac:dyDescent="0.25">
      <c r="B18" s="74"/>
      <c r="C18" s="74"/>
      <c r="D18" s="74"/>
      <c r="E18" s="74"/>
      <c r="F18" s="74"/>
      <c r="G18" s="74"/>
      <c r="H18" s="74"/>
      <c r="I18" s="74"/>
      <c r="J18" s="74"/>
      <c r="K18" s="74"/>
      <c r="L18" s="74"/>
      <c r="M18" s="74"/>
      <c r="N18" s="74"/>
    </row>
    <row r="19" spans="1:16" ht="15" customHeight="1" x14ac:dyDescent="0.25">
      <c r="B19" s="75"/>
      <c r="C19" s="75"/>
      <c r="D19" s="75"/>
      <c r="E19" s="75"/>
      <c r="F19" s="75"/>
      <c r="G19" s="75"/>
      <c r="H19" s="75"/>
      <c r="I19" s="75"/>
      <c r="J19" s="75"/>
      <c r="K19" s="75"/>
      <c r="L19" s="75"/>
      <c r="M19" s="75"/>
      <c r="N19" s="75"/>
    </row>
    <row r="20" spans="1:16" ht="15" customHeight="1" x14ac:dyDescent="0.25">
      <c r="E20" s="76"/>
      <c r="F20" s="76"/>
      <c r="I20" s="76"/>
      <c r="J20" s="76"/>
    </row>
    <row r="21" spans="1:16" ht="5.0999999999999996" customHeight="1" x14ac:dyDescent="0.25">
      <c r="B21" s="77"/>
      <c r="C21" s="77"/>
      <c r="D21" s="77"/>
      <c r="E21" s="77"/>
      <c r="F21" s="77"/>
      <c r="G21" s="77"/>
      <c r="H21" s="77"/>
      <c r="I21" s="77"/>
      <c r="J21" s="77"/>
      <c r="K21" s="77"/>
      <c r="L21" s="77"/>
      <c r="M21" s="77"/>
      <c r="N21" s="77"/>
    </row>
    <row r="22" spans="1:16" ht="15" customHeight="1" x14ac:dyDescent="0.25">
      <c r="B22" s="7" t="s">
        <v>89</v>
      </c>
      <c r="C22" s="7"/>
      <c r="D22" s="7"/>
      <c r="E22" s="7"/>
      <c r="F22" s="7"/>
      <c r="G22" s="7"/>
      <c r="H22" s="7"/>
      <c r="I22" s="7"/>
      <c r="J22" s="7"/>
      <c r="K22" s="7"/>
      <c r="L22" s="7"/>
      <c r="M22" s="7"/>
      <c r="N22" s="7"/>
    </row>
    <row r="23" spans="1:16" ht="15" customHeight="1" x14ac:dyDescent="0.25">
      <c r="B23" s="7"/>
      <c r="C23" s="7"/>
      <c r="D23" s="7"/>
      <c r="E23" s="7"/>
      <c r="F23" s="7"/>
      <c r="G23" s="7"/>
      <c r="H23" s="7"/>
      <c r="I23" s="7"/>
      <c r="J23" s="7"/>
      <c r="K23" s="7"/>
      <c r="L23" s="7"/>
      <c r="M23" s="7"/>
      <c r="N23" s="7"/>
    </row>
    <row r="24" spans="1:16" ht="5.0999999999999996" customHeight="1" x14ac:dyDescent="0.25">
      <c r="A24" s="75"/>
      <c r="O24" s="75"/>
      <c r="P24" s="75"/>
    </row>
    <row r="25" spans="1:16" ht="15" customHeight="1" x14ac:dyDescent="0.25">
      <c r="B25" s="47" t="s">
        <v>90</v>
      </c>
      <c r="C25" s="47"/>
      <c r="D25" s="47"/>
      <c r="E25" s="47"/>
      <c r="F25" s="47"/>
      <c r="G25" s="47"/>
      <c r="H25" s="47"/>
      <c r="I25" s="47"/>
      <c r="J25" s="47"/>
      <c r="K25" s="47"/>
      <c r="L25" s="47"/>
      <c r="M25" s="47"/>
      <c r="N25" s="47"/>
    </row>
    <row r="26" spans="1:16" ht="5.0999999999999996" customHeight="1" x14ac:dyDescent="0.25"/>
    <row r="27" spans="1:16" ht="15" customHeight="1" x14ac:dyDescent="0.25"/>
    <row r="28" spans="1:16" ht="15" customHeight="1" x14ac:dyDescent="0.25"/>
    <row r="29" spans="1:16" ht="15" customHeight="1" x14ac:dyDescent="0.25"/>
    <row r="30" spans="1:16" ht="15" x14ac:dyDescent="0.25">
      <c r="B30" s="78"/>
      <c r="C30" s="78"/>
      <c r="D30" s="78"/>
      <c r="E30" s="78"/>
      <c r="F30" s="78"/>
      <c r="G30" s="78"/>
      <c r="H30" s="78"/>
      <c r="I30" s="78"/>
      <c r="J30" s="78"/>
      <c r="K30" s="78"/>
      <c r="L30" s="78"/>
      <c r="M30" s="78"/>
      <c r="N30" s="78"/>
    </row>
    <row r="31" spans="1:16" ht="5.0999999999999996" customHeight="1" x14ac:dyDescent="0.25">
      <c r="B31" s="78"/>
      <c r="C31" s="78"/>
      <c r="D31" s="78"/>
      <c r="E31" s="78"/>
      <c r="F31" s="78"/>
      <c r="G31" s="78"/>
      <c r="H31" s="78"/>
      <c r="I31" s="78"/>
      <c r="J31" s="78"/>
      <c r="K31" s="78"/>
      <c r="L31" s="78"/>
      <c r="M31" s="78"/>
      <c r="N31" s="78"/>
    </row>
    <row r="32" spans="1:16" ht="15" customHeight="1" x14ac:dyDescent="0.25">
      <c r="B32" s="96" t="s">
        <v>91</v>
      </c>
      <c r="C32" s="96"/>
      <c r="D32" s="96"/>
      <c r="E32" s="96"/>
      <c r="F32" s="96"/>
      <c r="G32" s="96"/>
      <c r="H32" s="96"/>
      <c r="I32" s="96"/>
      <c r="J32" s="96"/>
      <c r="K32" s="96"/>
      <c r="L32" s="96"/>
      <c r="M32" s="96"/>
      <c r="N32" s="96"/>
    </row>
    <row r="33" spans="1:14" ht="15" customHeight="1" x14ac:dyDescent="0.25">
      <c r="B33" s="96"/>
      <c r="C33" s="96"/>
      <c r="D33" s="96"/>
      <c r="E33" s="96"/>
      <c r="F33" s="96"/>
      <c r="G33" s="96"/>
      <c r="H33" s="96"/>
      <c r="I33" s="96"/>
      <c r="J33" s="96"/>
      <c r="K33" s="96"/>
      <c r="L33" s="96"/>
      <c r="M33" s="96"/>
      <c r="N33" s="96"/>
    </row>
    <row r="34" spans="1:14" ht="15" customHeight="1" x14ac:dyDescent="0.25">
      <c r="B34" s="96"/>
      <c r="C34" s="96"/>
      <c r="D34" s="96"/>
      <c r="E34" s="96"/>
      <c r="F34" s="96"/>
      <c r="G34" s="96"/>
      <c r="H34" s="96"/>
      <c r="I34" s="96"/>
      <c r="J34" s="96"/>
      <c r="K34" s="96"/>
      <c r="L34" s="96"/>
      <c r="M34" s="96"/>
      <c r="N34" s="96"/>
    </row>
    <row r="35" spans="1:14" ht="15" customHeight="1" x14ac:dyDescent="0.25">
      <c r="B35" s="96"/>
      <c r="C35" s="96"/>
      <c r="D35" s="96"/>
      <c r="E35" s="96"/>
      <c r="F35" s="96"/>
      <c r="G35" s="96"/>
      <c r="H35" s="96"/>
      <c r="I35" s="96"/>
      <c r="J35" s="96"/>
      <c r="K35" s="96"/>
      <c r="L35" s="96"/>
      <c r="M35" s="96"/>
      <c r="N35" s="96"/>
    </row>
    <row r="36" spans="1:14" ht="15" customHeight="1" x14ac:dyDescent="0.25">
      <c r="B36" s="97"/>
      <c r="C36" s="97"/>
      <c r="D36" s="97"/>
      <c r="E36" s="97"/>
      <c r="F36" s="97"/>
      <c r="G36" s="97"/>
      <c r="H36" s="97"/>
      <c r="I36" s="97"/>
      <c r="J36" s="97"/>
      <c r="K36" s="97"/>
      <c r="L36" s="97"/>
      <c r="M36" s="97"/>
      <c r="N36" s="97"/>
    </row>
    <row r="37" spans="1:14" ht="5.0999999999999996" customHeight="1" x14ac:dyDescent="0.25"/>
    <row r="38" spans="1:14" ht="15" customHeight="1" x14ac:dyDescent="0.25">
      <c r="A38" s="80"/>
      <c r="B38" s="81"/>
      <c r="C38" s="81"/>
      <c r="D38" s="81"/>
      <c r="E38" s="81"/>
      <c r="F38" s="81"/>
      <c r="G38" s="81"/>
      <c r="H38" s="81"/>
      <c r="I38" s="81"/>
      <c r="J38" s="81"/>
      <c r="K38" s="81"/>
      <c r="L38" s="81"/>
      <c r="M38" s="81"/>
      <c r="N38" s="81"/>
    </row>
    <row r="39" spans="1:14" ht="15" customHeight="1" x14ac:dyDescent="0.25">
      <c r="B39" s="81"/>
      <c r="C39" s="81"/>
      <c r="D39" s="81"/>
      <c r="E39" s="81"/>
      <c r="F39" s="81"/>
      <c r="G39" s="81"/>
      <c r="H39" s="81"/>
      <c r="I39" s="81"/>
      <c r="J39" s="81"/>
      <c r="K39" s="81"/>
      <c r="L39" s="81"/>
      <c r="M39" s="81"/>
      <c r="N39" s="81"/>
    </row>
    <row r="40" spans="1:14" ht="15" customHeight="1" x14ac:dyDescent="0.25">
      <c r="B40" s="81"/>
      <c r="C40" s="81"/>
      <c r="D40" s="81"/>
      <c r="E40" s="81"/>
      <c r="F40" s="81"/>
      <c r="G40" s="81"/>
      <c r="H40" s="81"/>
      <c r="I40" s="81"/>
      <c r="J40" s="81"/>
      <c r="K40" s="81"/>
      <c r="L40" s="81"/>
      <c r="M40" s="81"/>
      <c r="N40" s="81"/>
    </row>
    <row r="41" spans="1:14" ht="15" customHeight="1" x14ac:dyDescent="0.25">
      <c r="B41" s="81"/>
      <c r="C41" s="81"/>
      <c r="D41" s="81"/>
      <c r="E41" s="81"/>
      <c r="F41" s="81"/>
      <c r="G41" s="81"/>
      <c r="H41" s="81"/>
      <c r="I41" s="81"/>
      <c r="J41" s="81"/>
      <c r="K41" s="81"/>
      <c r="L41" s="81"/>
      <c r="M41" s="81"/>
      <c r="N41" s="81"/>
    </row>
    <row r="42" spans="1:14" ht="15" customHeight="1" x14ac:dyDescent="0.25">
      <c r="B42" s="81"/>
      <c r="C42" s="81"/>
      <c r="D42" s="81"/>
      <c r="E42" s="81"/>
      <c r="F42" s="81"/>
      <c r="G42" s="81"/>
      <c r="H42" s="81"/>
      <c r="I42" s="81"/>
      <c r="J42" s="81"/>
      <c r="K42" s="81"/>
      <c r="L42" s="81"/>
      <c r="M42" s="81"/>
      <c r="N42" s="81"/>
    </row>
    <row r="43" spans="1:14" ht="5.0999999999999996" customHeight="1" x14ac:dyDescent="0.25">
      <c r="B43" s="74"/>
      <c r="C43" s="74"/>
      <c r="D43" s="74"/>
      <c r="E43" s="74"/>
      <c r="F43" s="74"/>
      <c r="G43" s="74"/>
      <c r="H43" s="74"/>
      <c r="I43" s="74"/>
      <c r="J43" s="74"/>
      <c r="K43" s="74"/>
      <c r="L43" s="74"/>
      <c r="M43" s="74"/>
      <c r="N43" s="74"/>
    </row>
    <row r="44" spans="1:14" ht="15" customHeight="1" x14ac:dyDescent="0.25">
      <c r="B44" s="82" t="s">
        <v>92</v>
      </c>
      <c r="C44" s="82"/>
      <c r="D44" s="82"/>
      <c r="E44" s="82"/>
      <c r="F44" s="82"/>
      <c r="G44" s="82"/>
      <c r="H44" s="98" t="s">
        <v>112</v>
      </c>
      <c r="I44" s="98"/>
      <c r="J44" s="98"/>
      <c r="K44" s="98"/>
      <c r="L44" s="98"/>
      <c r="M44" s="98"/>
      <c r="N44" s="98"/>
    </row>
    <row r="45" spans="1:14" ht="15" customHeight="1" x14ac:dyDescent="0.25">
      <c r="B45" s="83"/>
      <c r="C45" s="83"/>
      <c r="D45" s="83"/>
      <c r="E45" s="83"/>
      <c r="F45" s="83"/>
      <c r="G45" s="83"/>
      <c r="H45" s="84"/>
      <c r="I45" s="84"/>
      <c r="J45" s="84"/>
      <c r="K45" s="84"/>
      <c r="L45" s="84"/>
      <c r="M45" s="84"/>
    </row>
    <row r="46" spans="1:14" ht="5.0999999999999996" customHeight="1" x14ac:dyDescent="0.25">
      <c r="B46" s="74"/>
      <c r="C46" s="74"/>
      <c r="D46" s="74"/>
      <c r="E46" s="74"/>
      <c r="F46" s="74"/>
      <c r="G46" s="74"/>
      <c r="H46" s="74"/>
      <c r="I46" s="74"/>
      <c r="J46" s="74"/>
      <c r="K46" s="74"/>
      <c r="L46" s="74"/>
      <c r="M46" s="74"/>
      <c r="N46" s="74"/>
    </row>
    <row r="47" spans="1:14" ht="15" customHeight="1" x14ac:dyDescent="0.25">
      <c r="B47" s="82" t="s">
        <v>93</v>
      </c>
      <c r="C47" s="82"/>
      <c r="D47" s="82"/>
      <c r="E47" s="82"/>
      <c r="F47" s="82"/>
      <c r="G47" s="82"/>
      <c r="H47" s="98" t="s">
        <v>113</v>
      </c>
      <c r="I47" s="98"/>
      <c r="J47" s="98"/>
      <c r="K47" s="98"/>
      <c r="L47" s="98"/>
      <c r="M47" s="98"/>
      <c r="N47" s="98"/>
    </row>
    <row r="48" spans="1:14" ht="15" customHeight="1" x14ac:dyDescent="0.25">
      <c r="B48" s="83"/>
      <c r="C48" s="83"/>
      <c r="D48" s="83"/>
      <c r="E48" s="83"/>
      <c r="F48" s="83"/>
      <c r="G48" s="83"/>
      <c r="H48" s="16"/>
      <c r="I48" s="16"/>
      <c r="J48" s="16"/>
      <c r="K48" s="16"/>
      <c r="L48" s="16"/>
      <c r="M48" s="16"/>
      <c r="N48" s="16"/>
    </row>
    <row r="49" spans="1:16" ht="5.0999999999999996" customHeight="1" x14ac:dyDescent="0.25">
      <c r="B49" s="74"/>
      <c r="C49" s="74"/>
      <c r="D49" s="74"/>
      <c r="E49" s="74"/>
      <c r="F49" s="74"/>
      <c r="G49" s="74"/>
      <c r="H49" s="74"/>
      <c r="I49" s="74"/>
      <c r="J49" s="74"/>
      <c r="K49" s="74"/>
      <c r="L49" s="74"/>
      <c r="M49" s="74"/>
      <c r="N49" s="74"/>
    </row>
    <row r="50" spans="1:16" ht="15" customHeight="1" x14ac:dyDescent="0.25">
      <c r="B50" s="82" t="s">
        <v>94</v>
      </c>
      <c r="C50" s="82"/>
      <c r="D50" s="82"/>
      <c r="E50" s="82"/>
      <c r="F50" s="82"/>
      <c r="G50" s="82"/>
      <c r="H50" s="98" t="s">
        <v>114</v>
      </c>
      <c r="I50" s="98"/>
      <c r="J50" s="98"/>
      <c r="K50" s="98"/>
      <c r="L50" s="98"/>
      <c r="M50" s="98"/>
      <c r="N50" s="98"/>
    </row>
    <row r="51" spans="1:16" ht="15" customHeight="1" x14ac:dyDescent="0.25">
      <c r="B51" s="83"/>
      <c r="C51" s="83"/>
      <c r="D51" s="83"/>
      <c r="E51" s="83"/>
      <c r="F51" s="83"/>
      <c r="G51" s="83"/>
      <c r="H51" s="84"/>
      <c r="I51" s="84"/>
      <c r="J51" s="84"/>
      <c r="K51" s="84"/>
      <c r="L51" s="84"/>
      <c r="M51" s="84"/>
    </row>
    <row r="52" spans="1:16" ht="5.0999999999999996" customHeight="1" x14ac:dyDescent="0.25">
      <c r="B52" s="74"/>
      <c r="C52" s="74"/>
      <c r="D52" s="74"/>
      <c r="E52" s="74"/>
      <c r="F52" s="74"/>
      <c r="G52" s="74"/>
      <c r="H52" s="74"/>
      <c r="I52" s="74"/>
      <c r="J52" s="74"/>
      <c r="K52" s="74"/>
      <c r="L52" s="74"/>
      <c r="M52" s="74"/>
      <c r="N52" s="74"/>
    </row>
    <row r="53" spans="1:16" ht="15" customHeight="1" x14ac:dyDescent="0.25">
      <c r="B53" s="82" t="s">
        <v>95</v>
      </c>
      <c r="C53" s="82"/>
      <c r="D53" s="82"/>
      <c r="E53" s="82"/>
      <c r="F53" s="82"/>
      <c r="G53" s="82"/>
      <c r="H53" s="98" t="s">
        <v>115</v>
      </c>
      <c r="I53" s="98"/>
      <c r="J53" s="98"/>
      <c r="K53" s="98"/>
      <c r="L53" s="98"/>
      <c r="M53" s="98"/>
      <c r="N53" s="98"/>
    </row>
    <row r="54" spans="1:16" ht="15" x14ac:dyDescent="0.25">
      <c r="B54" s="83"/>
      <c r="C54" s="83"/>
      <c r="D54" s="83"/>
      <c r="E54" s="83"/>
      <c r="F54" s="83"/>
      <c r="G54" s="83"/>
      <c r="H54" s="84"/>
      <c r="I54" s="84"/>
      <c r="J54" s="84"/>
      <c r="K54" s="84"/>
      <c r="L54" s="84"/>
      <c r="M54" s="84"/>
    </row>
    <row r="55" spans="1:16" ht="5.0999999999999996" customHeight="1" x14ac:dyDescent="0.25">
      <c r="B55" s="74"/>
      <c r="C55" s="74"/>
      <c r="D55" s="74"/>
      <c r="E55" s="74"/>
      <c r="F55" s="74"/>
      <c r="G55" s="74"/>
      <c r="H55" s="74"/>
      <c r="I55" s="74"/>
      <c r="J55" s="74"/>
      <c r="K55" s="74"/>
      <c r="L55" s="74"/>
      <c r="M55" s="74"/>
      <c r="N55" s="74"/>
    </row>
    <row r="56" spans="1:16" ht="15" customHeight="1" x14ac:dyDescent="0.25">
      <c r="B56" s="82" t="s">
        <v>96</v>
      </c>
      <c r="C56" s="82"/>
      <c r="D56" s="82"/>
      <c r="E56" s="82"/>
      <c r="F56" s="82"/>
      <c r="G56" s="82"/>
      <c r="H56" s="98" t="s">
        <v>116</v>
      </c>
      <c r="I56" s="98"/>
      <c r="J56" s="98"/>
      <c r="K56" s="98"/>
      <c r="L56" s="98"/>
      <c r="M56" s="98"/>
      <c r="N56" s="98"/>
    </row>
    <row r="57" spans="1:16" ht="15" x14ac:dyDescent="0.25">
      <c r="B57" s="83"/>
      <c r="C57" s="83"/>
      <c r="D57" s="83"/>
      <c r="E57" s="83"/>
      <c r="F57" s="83"/>
      <c r="G57" s="83"/>
      <c r="H57" s="84"/>
      <c r="I57" s="84"/>
      <c r="J57" s="84"/>
      <c r="K57" s="84"/>
      <c r="L57" s="84"/>
      <c r="M57" s="84"/>
      <c r="N57" s="85"/>
    </row>
    <row r="58" spans="1:16" ht="6" customHeight="1" x14ac:dyDescent="0.25">
      <c r="H58" s="85"/>
      <c r="I58" s="85"/>
      <c r="J58" s="85"/>
      <c r="K58" s="85"/>
      <c r="L58" s="85"/>
      <c r="M58" s="85"/>
      <c r="N58" s="85"/>
    </row>
    <row r="59" spans="1:16" ht="15" customHeight="1" x14ac:dyDescent="0.25">
      <c r="B59" s="86" t="s">
        <v>97</v>
      </c>
      <c r="C59" s="86"/>
      <c r="D59" s="86"/>
      <c r="E59" s="86"/>
      <c r="F59" s="86"/>
      <c r="G59" s="86"/>
      <c r="H59" s="86"/>
      <c r="I59" s="86"/>
      <c r="J59" s="86"/>
      <c r="K59" s="86"/>
      <c r="L59" s="86"/>
      <c r="M59" s="86"/>
    </row>
    <row r="60" spans="1:16" ht="15" customHeight="1" x14ac:dyDescent="0.25">
      <c r="B60" s="87" t="s">
        <v>98</v>
      </c>
      <c r="C60" s="87"/>
      <c r="D60" s="87" t="s">
        <v>99</v>
      </c>
      <c r="E60" s="87"/>
      <c r="F60" s="87" t="s">
        <v>100</v>
      </c>
      <c r="G60" s="87"/>
      <c r="H60" s="87" t="s">
        <v>101</v>
      </c>
      <c r="I60" s="87"/>
      <c r="J60" s="87" t="s">
        <v>102</v>
      </c>
      <c r="K60" s="87"/>
      <c r="L60" s="87" t="s">
        <v>103</v>
      </c>
      <c r="M60" s="87"/>
    </row>
    <row r="61" spans="1:16" ht="15" customHeight="1" x14ac:dyDescent="0.25">
      <c r="B61" s="87" t="s">
        <v>104</v>
      </c>
      <c r="C61" s="87"/>
      <c r="D61" s="88" t="s">
        <v>105</v>
      </c>
      <c r="E61" s="88"/>
      <c r="F61" s="87" t="s">
        <v>106</v>
      </c>
      <c r="G61" s="87"/>
      <c r="H61" s="87" t="s">
        <v>107</v>
      </c>
      <c r="I61" s="87"/>
      <c r="J61" s="87" t="s">
        <v>108</v>
      </c>
      <c r="K61" s="87"/>
      <c r="L61" s="87" t="s">
        <v>109</v>
      </c>
      <c r="M61" s="87"/>
    </row>
    <row r="62" spans="1:16" ht="15" customHeight="1" x14ac:dyDescent="0.25">
      <c r="B62" s="89"/>
      <c r="C62" s="89"/>
      <c r="D62" s="89"/>
      <c r="E62" s="89"/>
      <c r="F62" s="90" t="s">
        <v>110</v>
      </c>
      <c r="G62" s="90"/>
      <c r="H62" s="87" t="s">
        <v>111</v>
      </c>
      <c r="I62" s="87"/>
      <c r="J62" s="89"/>
      <c r="K62" s="89"/>
      <c r="L62" s="89"/>
      <c r="M62" s="89"/>
    </row>
    <row r="63" spans="1:16" ht="15" customHeight="1" x14ac:dyDescent="0.25">
      <c r="K63" s="91"/>
      <c r="L63" s="91"/>
      <c r="M63" s="91"/>
    </row>
    <row r="64" spans="1:16" ht="15" customHeight="1" x14ac:dyDescent="0.25">
      <c r="A64" s="92"/>
      <c r="B64" s="92"/>
      <c r="C64" s="68" t="s">
        <v>62</v>
      </c>
      <c r="D64" s="68"/>
      <c r="E64" s="68"/>
      <c r="F64" s="68"/>
      <c r="G64" s="68"/>
      <c r="H64" s="68"/>
      <c r="I64" s="68"/>
      <c r="J64" s="68"/>
      <c r="K64" s="68"/>
      <c r="L64" s="68"/>
      <c r="M64" s="68"/>
      <c r="N64" s="92"/>
      <c r="O64" s="92"/>
      <c r="P64" s="92"/>
    </row>
    <row r="65" spans="1:16" ht="15" customHeight="1" x14ac:dyDescent="0.25">
      <c r="A65" s="92"/>
      <c r="B65" s="92"/>
      <c r="C65" s="99"/>
      <c r="N65" s="92"/>
      <c r="O65" s="92"/>
      <c r="P65" s="92"/>
    </row>
    <row r="66" spans="1:16" ht="15" customHeight="1" x14ac:dyDescent="0.25">
      <c r="A66" s="92"/>
      <c r="B66" s="92"/>
      <c r="C66" s="92"/>
      <c r="D66" s="92"/>
      <c r="E66" s="92"/>
      <c r="F66" s="92"/>
      <c r="G66" s="92"/>
      <c r="H66" s="92"/>
      <c r="I66" s="92"/>
      <c r="J66" s="92"/>
      <c r="K66" s="92"/>
      <c r="L66" s="92"/>
      <c r="M66" s="92"/>
      <c r="N66" s="92"/>
      <c r="O66" s="92"/>
      <c r="P66" s="92"/>
    </row>
    <row r="67" spans="1:16" ht="15" customHeight="1" x14ac:dyDescent="0.25">
      <c r="A67" s="95"/>
      <c r="B67" s="95"/>
      <c r="C67" s="95"/>
      <c r="D67" s="95"/>
      <c r="E67" s="95"/>
      <c r="F67" s="95"/>
      <c r="G67" s="95"/>
      <c r="H67" s="95"/>
      <c r="I67" s="95"/>
      <c r="J67" s="95"/>
      <c r="K67" s="95"/>
      <c r="L67" s="95"/>
      <c r="M67" s="95"/>
      <c r="N67" s="95"/>
      <c r="O67" s="95"/>
      <c r="P67" s="95"/>
    </row>
    <row r="68" spans="1:16" ht="15" customHeight="1" x14ac:dyDescent="0.25">
      <c r="A68" s="95"/>
      <c r="B68" s="95"/>
      <c r="C68" s="95"/>
      <c r="D68" s="95"/>
      <c r="E68" s="95"/>
      <c r="F68" s="95"/>
      <c r="G68" s="95"/>
      <c r="H68" s="95"/>
      <c r="I68" s="95"/>
      <c r="J68" s="95"/>
      <c r="K68" s="95"/>
      <c r="L68" s="95"/>
      <c r="M68" s="95"/>
      <c r="N68" s="95"/>
      <c r="O68" s="95"/>
      <c r="P68" s="95"/>
    </row>
    <row r="69" spans="1:16" ht="15" hidden="1" customHeight="1" x14ac:dyDescent="0.25"/>
    <row r="70" spans="1:16" ht="15" hidden="1" customHeight="1" x14ac:dyDescent="0.25"/>
    <row r="71" spans="1:16" ht="15" hidden="1" customHeight="1" x14ac:dyDescent="0.25"/>
    <row r="72" spans="1:16" ht="15" hidden="1" customHeight="1" x14ac:dyDescent="0.25"/>
    <row r="73" spans="1:16" ht="15" hidden="1" customHeight="1" x14ac:dyDescent="0.25"/>
    <row r="74" spans="1:16" ht="15" hidden="1" customHeight="1" x14ac:dyDescent="0.25"/>
    <row r="75" spans="1:16" ht="15" hidden="1" customHeight="1" x14ac:dyDescent="0.25"/>
    <row r="76" spans="1:16" ht="15" hidden="1" customHeight="1" x14ac:dyDescent="0.25"/>
    <row r="77" spans="1:16" ht="15" hidden="1" customHeight="1" x14ac:dyDescent="0.25"/>
    <row r="78" spans="1:16" ht="15" hidden="1" customHeight="1" x14ac:dyDescent="0.25"/>
    <row r="79" spans="1:16" ht="15" hidden="1" customHeight="1" x14ac:dyDescent="0.25"/>
    <row r="80" spans="1:16" ht="15" hidden="1" customHeight="1" x14ac:dyDescent="0.25"/>
    <row r="81" ht="15" hidden="1" customHeight="1" x14ac:dyDescent="0.25"/>
    <row r="82" ht="15" hidden="1" customHeight="1" x14ac:dyDescent="0.25"/>
    <row r="83" ht="0" hidden="1" customHeight="1" x14ac:dyDescent="0.25"/>
    <row r="84" ht="0" hidden="1" customHeight="1" x14ac:dyDescent="0.25"/>
    <row r="85" ht="0" hidden="1" customHeight="1" x14ac:dyDescent="0.25"/>
    <row r="86" ht="0" hidden="1" customHeight="1" x14ac:dyDescent="0.25"/>
    <row r="87" ht="0" hidden="1" customHeight="1" x14ac:dyDescent="0.25"/>
    <row r="88" ht="0" hidden="1" customHeight="1" x14ac:dyDescent="0.25"/>
    <row r="89" ht="0" hidden="1" customHeight="1" x14ac:dyDescent="0.25"/>
    <row r="90" ht="0" hidden="1" customHeight="1" x14ac:dyDescent="0.25"/>
    <row r="91" ht="0" hidden="1" customHeight="1" x14ac:dyDescent="0.25"/>
    <row r="92" ht="0" hidden="1" customHeight="1" x14ac:dyDescent="0.25"/>
    <row r="93" ht="0" hidden="1" customHeight="1" x14ac:dyDescent="0.25"/>
    <row r="94" ht="0" hidden="1" customHeight="1" x14ac:dyDescent="0.25"/>
    <row r="95" ht="0" hidden="1" customHeight="1" x14ac:dyDescent="0.25"/>
    <row r="96" ht="0" hidden="1" customHeight="1" x14ac:dyDescent="0.25"/>
    <row r="97" ht="0" hidden="1" customHeight="1" x14ac:dyDescent="0.25"/>
  </sheetData>
  <sheetProtection algorithmName="SHA-512" hashValue="Y0CMuwVqXkc972edO/S4klmudmHzotkib/gNQPF+xT3/w5zBAfO4ahQhk/UOHytdm5TRnIpo1oHpyZEMLRVsIQ==" saltValue="7P9AVXdQsFpjDKmUt/4PtA==" spinCount="100000" sheet="1" objects="1" scenarios="1" selectLockedCells="1" selectUnlockedCells="1"/>
  <mergeCells count="41">
    <mergeCell ref="F62:G62"/>
    <mergeCell ref="H62:I62"/>
    <mergeCell ref="C64:M64"/>
    <mergeCell ref="B61:C61"/>
    <mergeCell ref="D61:E61"/>
    <mergeCell ref="F61:G61"/>
    <mergeCell ref="H61:I61"/>
    <mergeCell ref="J61:K61"/>
    <mergeCell ref="L61:M61"/>
    <mergeCell ref="B59:M59"/>
    <mergeCell ref="B60:C60"/>
    <mergeCell ref="D60:E60"/>
    <mergeCell ref="F60:G60"/>
    <mergeCell ref="H60:I60"/>
    <mergeCell ref="J60:K60"/>
    <mergeCell ref="L60:M60"/>
    <mergeCell ref="B54:G54"/>
    <mergeCell ref="H54:M54"/>
    <mergeCell ref="B56:G56"/>
    <mergeCell ref="H56:N56"/>
    <mergeCell ref="B57:G57"/>
    <mergeCell ref="H57:M57"/>
    <mergeCell ref="B50:G50"/>
    <mergeCell ref="H50:N50"/>
    <mergeCell ref="B51:G51"/>
    <mergeCell ref="H51:M51"/>
    <mergeCell ref="B53:G53"/>
    <mergeCell ref="H53:N53"/>
    <mergeCell ref="B45:G45"/>
    <mergeCell ref="H45:M45"/>
    <mergeCell ref="B47:G47"/>
    <mergeCell ref="H47:N47"/>
    <mergeCell ref="B48:G48"/>
    <mergeCell ref="H48:N48"/>
    <mergeCell ref="B5:N5"/>
    <mergeCell ref="B22:N23"/>
    <mergeCell ref="B25:N25"/>
    <mergeCell ref="B32:N36"/>
    <mergeCell ref="B38:N42"/>
    <mergeCell ref="B44:G44"/>
    <mergeCell ref="H44:N44"/>
  </mergeCells>
  <conditionalFormatting sqref="A38 B45:G45 B48:G48 B51:G51 B54:G54 B57:G57">
    <cfRule type="expression" dxfId="8" priority="3">
      <formula>$L$64="mostrar"</formula>
    </cfRule>
  </conditionalFormatting>
  <conditionalFormatting sqref="B38:N42">
    <cfRule type="expression" dxfId="7" priority="2">
      <formula>$L$64="mostrar"</formula>
    </cfRule>
  </conditionalFormatting>
  <conditionalFormatting sqref="B38:N42">
    <cfRule type="expression" dxfId="6" priority="1">
      <formula>$L$64="mostrar"</formula>
    </cfRule>
  </conditionalFormatting>
  <hyperlinks>
    <hyperlink ref="C64:M64" r:id="rId1" display="Contenido GRATUITO en: www.pacho8a.com" xr:uid="{3A4F2167-CA52-4C59-9E0B-50761838E639}"/>
  </hyperlinks>
  <printOptions horizontalCentered="1"/>
  <pageMargins left="0.23622047244094491" right="0.23622047244094491" top="0.74803149606299213" bottom="0.74803149606299213" header="0.31496062992125984" footer="0.31496062992125984"/>
  <pageSetup scale="78" orientation="portrait" r:id="rId2"/>
  <rowBreaks count="1" manualBreakCount="1">
    <brk id="68" max="14" man="1"/>
  </rowBreaks>
  <colBreaks count="1" manualBreakCount="1">
    <brk id="15" max="54"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36D69-DFE9-4923-AA6A-DDF806BFF2E1}">
  <sheetPr>
    <pageSetUpPr fitToPage="1"/>
  </sheetPr>
  <dimension ref="A1:Q108"/>
  <sheetViews>
    <sheetView showGridLines="0" showRowColHeaders="0" showRuler="0" showWhiteSpace="0" zoomScale="130" zoomScaleNormal="130" workbookViewId="0">
      <selection activeCell="E18" sqref="E18:G18"/>
    </sheetView>
  </sheetViews>
  <sheetFormatPr baseColWidth="10" defaultColWidth="0" defaultRowHeight="0" customHeight="1" zeroHeight="1" x14ac:dyDescent="0.25"/>
  <cols>
    <col min="1" max="1" width="4.28515625" customWidth="1"/>
    <col min="2" max="2" width="6.140625" customWidth="1"/>
    <col min="3" max="3" width="6.42578125" bestFit="1" customWidth="1"/>
    <col min="4" max="4" width="5.7109375" customWidth="1"/>
    <col min="5" max="5" width="7.28515625" customWidth="1"/>
    <col min="6" max="7" width="6.7109375" customWidth="1"/>
    <col min="8" max="10" width="5.7109375" customWidth="1"/>
    <col min="11" max="11" width="6.5703125" customWidth="1"/>
    <col min="12" max="15" width="5.7109375" customWidth="1"/>
    <col min="16" max="16" width="5.7109375" hidden="1" customWidth="1"/>
    <col min="17" max="17" width="27.5703125" hidden="1" customWidth="1"/>
    <col min="18" max="16384" width="10.85546875" hidden="1"/>
  </cols>
  <sheetData>
    <row r="1" spans="1:16" ht="15" x14ac:dyDescent="0.25"/>
    <row r="2" spans="1:16" ht="15" x14ac:dyDescent="0.25">
      <c r="A2" s="69"/>
      <c r="B2" s="69"/>
      <c r="C2" s="69"/>
      <c r="D2" s="69"/>
      <c r="E2" s="69"/>
      <c r="F2" s="69"/>
      <c r="G2" s="69"/>
      <c r="H2" s="69"/>
      <c r="I2" s="69"/>
      <c r="J2" s="69"/>
      <c r="K2" s="69"/>
      <c r="L2" s="69"/>
      <c r="M2" s="69"/>
      <c r="N2" s="69"/>
      <c r="O2" s="69"/>
      <c r="P2" s="69"/>
    </row>
    <row r="3" spans="1:16" ht="6.95" customHeight="1" x14ac:dyDescent="0.25">
      <c r="A3" s="69"/>
      <c r="B3" s="69"/>
      <c r="C3" s="69"/>
      <c r="D3" s="69"/>
      <c r="E3" s="69"/>
      <c r="F3" s="69"/>
      <c r="G3" s="69"/>
      <c r="H3" s="69"/>
      <c r="I3" s="69"/>
      <c r="J3" s="69"/>
      <c r="K3" s="69"/>
      <c r="L3" s="69"/>
      <c r="M3" s="69"/>
      <c r="N3" s="69"/>
      <c r="O3" s="69"/>
      <c r="P3" s="69"/>
    </row>
    <row r="4" spans="1:16" ht="15" x14ac:dyDescent="0.25">
      <c r="A4" s="69"/>
      <c r="B4" s="69"/>
      <c r="C4" s="69"/>
      <c r="D4" s="69"/>
      <c r="E4" s="69"/>
      <c r="F4" s="69"/>
      <c r="G4" s="69"/>
      <c r="H4" s="69"/>
      <c r="I4" s="69"/>
      <c r="J4" s="69"/>
      <c r="K4" s="69"/>
      <c r="L4" s="69"/>
      <c r="M4" s="69"/>
      <c r="N4" s="69"/>
      <c r="O4" s="69"/>
      <c r="P4" s="69"/>
    </row>
    <row r="5" spans="1:16" ht="15" x14ac:dyDescent="0.25">
      <c r="A5" s="69"/>
      <c r="B5" s="4" t="s">
        <v>117</v>
      </c>
      <c r="C5" s="4"/>
      <c r="D5" s="4"/>
      <c r="E5" s="4"/>
      <c r="F5" s="4"/>
      <c r="G5" s="4"/>
      <c r="H5" s="4"/>
      <c r="I5" s="4"/>
      <c r="J5" s="4"/>
      <c r="K5" s="4"/>
      <c r="L5" s="4"/>
      <c r="M5" s="4"/>
      <c r="N5" s="4"/>
      <c r="O5" s="69"/>
      <c r="P5" s="100"/>
    </row>
    <row r="6" spans="1:16" ht="5.0999999999999996" customHeight="1" x14ac:dyDescent="0.25">
      <c r="A6" s="72"/>
      <c r="B6" s="72"/>
      <c r="C6" s="72"/>
      <c r="D6" s="72"/>
      <c r="E6" s="72"/>
      <c r="F6" s="72"/>
      <c r="G6" s="72"/>
      <c r="H6" s="72"/>
      <c r="I6" s="72"/>
      <c r="J6" s="72"/>
      <c r="K6" s="72"/>
      <c r="L6" s="72"/>
      <c r="M6" s="72"/>
      <c r="N6" s="72"/>
      <c r="O6" s="72"/>
      <c r="P6" s="72"/>
    </row>
    <row r="7" spans="1:16" ht="15" customHeight="1" x14ac:dyDescent="0.25">
      <c r="A7" s="72"/>
      <c r="B7" s="101" t="s">
        <v>118</v>
      </c>
      <c r="C7" s="101"/>
      <c r="D7" s="101"/>
      <c r="E7" s="101"/>
      <c r="F7" s="101"/>
      <c r="G7" s="101"/>
      <c r="H7" s="101"/>
      <c r="I7" s="101"/>
      <c r="J7" s="101"/>
      <c r="K7" s="101"/>
      <c r="L7" s="101"/>
      <c r="M7" s="101"/>
      <c r="N7" s="101"/>
      <c r="O7" s="72"/>
      <c r="P7" s="72"/>
    </row>
    <row r="8" spans="1:16" ht="15" x14ac:dyDescent="0.25">
      <c r="A8" s="72"/>
      <c r="B8" s="101"/>
      <c r="C8" s="101"/>
      <c r="D8" s="101"/>
      <c r="E8" s="101"/>
      <c r="F8" s="101"/>
      <c r="G8" s="101"/>
      <c r="H8" s="101"/>
      <c r="I8" s="101"/>
      <c r="J8" s="101"/>
      <c r="K8" s="101"/>
      <c r="L8" s="101"/>
      <c r="M8" s="101"/>
      <c r="N8" s="101"/>
      <c r="O8" s="72"/>
      <c r="P8" s="72"/>
    </row>
    <row r="9" spans="1:16" ht="15" x14ac:dyDescent="0.25">
      <c r="A9" s="73"/>
      <c r="B9" s="101"/>
      <c r="C9" s="101"/>
      <c r="D9" s="101"/>
      <c r="E9" s="101"/>
      <c r="F9" s="101"/>
      <c r="G9" s="101"/>
      <c r="H9" s="101"/>
      <c r="I9" s="101"/>
      <c r="J9" s="101"/>
      <c r="K9" s="101"/>
      <c r="L9" s="101"/>
      <c r="M9" s="101"/>
      <c r="N9" s="101"/>
      <c r="O9" s="73"/>
      <c r="P9" s="73"/>
    </row>
    <row r="10" spans="1:16" ht="15" x14ac:dyDescent="0.25">
      <c r="B10" s="101"/>
      <c r="C10" s="101"/>
      <c r="D10" s="101"/>
      <c r="E10" s="101"/>
      <c r="F10" s="101"/>
      <c r="G10" s="101"/>
      <c r="H10" s="101"/>
      <c r="I10" s="101"/>
      <c r="J10" s="101"/>
      <c r="K10" s="101"/>
      <c r="L10" s="101"/>
      <c r="M10" s="101"/>
      <c r="N10" s="101"/>
    </row>
    <row r="11" spans="1:16" ht="15" x14ac:dyDescent="0.25">
      <c r="B11" s="101"/>
      <c r="C11" s="101"/>
      <c r="D11" s="101"/>
      <c r="E11" s="101"/>
      <c r="F11" s="101"/>
      <c r="G11" s="101"/>
      <c r="H11" s="101"/>
      <c r="I11" s="101"/>
      <c r="J11" s="101"/>
      <c r="K11" s="101"/>
      <c r="L11" s="101"/>
      <c r="M11" s="101"/>
      <c r="N11" s="101"/>
    </row>
    <row r="12" spans="1:16" ht="6.95" customHeight="1" x14ac:dyDescent="0.25">
      <c r="B12" s="72"/>
      <c r="C12" s="72"/>
      <c r="D12" s="72"/>
      <c r="E12" s="72"/>
      <c r="F12" s="72"/>
      <c r="G12" s="72"/>
      <c r="H12" s="72"/>
      <c r="I12" s="72"/>
      <c r="J12" s="72"/>
      <c r="K12" s="72"/>
      <c r="L12" s="72"/>
      <c r="M12" s="72"/>
      <c r="N12" s="72"/>
    </row>
    <row r="13" spans="1:16" ht="15" customHeight="1" x14ac:dyDescent="0.25">
      <c r="B13" s="72"/>
      <c r="C13" s="102" t="s">
        <v>119</v>
      </c>
      <c r="D13" s="102"/>
      <c r="E13" s="102"/>
      <c r="F13" s="102"/>
      <c r="G13" s="102"/>
      <c r="H13" s="102"/>
      <c r="I13" s="102"/>
      <c r="J13" s="102"/>
      <c r="K13" s="102"/>
      <c r="L13" s="102"/>
      <c r="M13" s="102"/>
      <c r="N13" s="72"/>
    </row>
    <row r="14" spans="1:16" ht="5.0999999999999996" customHeight="1" x14ac:dyDescent="0.25">
      <c r="B14" s="74"/>
      <c r="C14" s="74"/>
      <c r="D14" s="74"/>
      <c r="E14" s="74"/>
      <c r="F14" s="74"/>
      <c r="G14" s="74"/>
      <c r="H14" s="74"/>
      <c r="I14" s="74"/>
      <c r="J14" s="74"/>
      <c r="K14" s="74"/>
      <c r="L14" s="74"/>
      <c r="M14" s="74"/>
      <c r="N14" s="74"/>
    </row>
    <row r="15" spans="1:16" ht="15" customHeight="1" x14ac:dyDescent="0.25"/>
    <row r="16" spans="1:16" ht="15" x14ac:dyDescent="0.25"/>
    <row r="17" spans="1:16" ht="15" x14ac:dyDescent="0.25"/>
    <row r="18" spans="1:16" ht="15" x14ac:dyDescent="0.25"/>
    <row r="19" spans="1:16" ht="15" x14ac:dyDescent="0.25"/>
    <row r="20" spans="1:16" ht="15" x14ac:dyDescent="0.25"/>
    <row r="21" spans="1:16" ht="6.95" customHeight="1" x14ac:dyDescent="0.25">
      <c r="B21" s="77"/>
      <c r="C21" s="77"/>
      <c r="D21" s="77"/>
      <c r="E21" s="77"/>
      <c r="F21" s="77"/>
      <c r="G21" s="77"/>
      <c r="H21" s="77"/>
      <c r="I21" s="77"/>
      <c r="J21" s="77"/>
      <c r="K21" s="77"/>
      <c r="L21" s="77"/>
      <c r="M21" s="77"/>
      <c r="N21" s="77"/>
    </row>
    <row r="22" spans="1:16" ht="15" customHeight="1" x14ac:dyDescent="0.25">
      <c r="B22" s="103"/>
      <c r="C22" s="103"/>
      <c r="D22" s="103"/>
      <c r="E22" s="103"/>
      <c r="F22" s="103"/>
      <c r="G22" s="103"/>
      <c r="H22" s="103"/>
      <c r="I22" s="103"/>
      <c r="J22" s="103"/>
      <c r="K22" s="103"/>
      <c r="L22" s="103"/>
      <c r="M22" s="103"/>
      <c r="N22" s="103"/>
    </row>
    <row r="23" spans="1:16" ht="15" x14ac:dyDescent="0.25">
      <c r="B23" s="103"/>
      <c r="C23" s="103"/>
      <c r="D23" s="103"/>
      <c r="E23" s="103"/>
      <c r="F23" s="103"/>
      <c r="G23" s="103"/>
      <c r="H23" s="103"/>
      <c r="I23" s="103"/>
      <c r="J23" s="103"/>
      <c r="K23" s="103"/>
      <c r="L23" s="103"/>
      <c r="M23" s="103"/>
      <c r="N23" s="103"/>
    </row>
    <row r="24" spans="1:16" ht="15" x14ac:dyDescent="0.25">
      <c r="A24" s="75"/>
      <c r="B24" s="103"/>
      <c r="C24" s="103"/>
      <c r="D24" s="103"/>
      <c r="E24" s="103"/>
      <c r="F24" s="103"/>
      <c r="G24" s="103"/>
      <c r="H24" s="103"/>
      <c r="I24" s="103"/>
      <c r="J24" s="103"/>
      <c r="K24" s="103"/>
      <c r="L24" s="103"/>
      <c r="M24" s="103"/>
      <c r="N24" s="103"/>
      <c r="O24" s="75"/>
      <c r="P24" s="75"/>
    </row>
    <row r="25" spans="1:16" ht="15" x14ac:dyDescent="0.25">
      <c r="B25" s="103"/>
      <c r="C25" s="103"/>
      <c r="D25" s="103"/>
      <c r="E25" s="103"/>
      <c r="F25" s="103"/>
      <c r="G25" s="103"/>
      <c r="H25" s="103"/>
      <c r="I25" s="103"/>
      <c r="J25" s="103"/>
      <c r="K25" s="103"/>
      <c r="L25" s="103"/>
      <c r="M25" s="103"/>
      <c r="N25" s="103"/>
    </row>
    <row r="26" spans="1:16" ht="15" customHeight="1" x14ac:dyDescent="0.25">
      <c r="B26" s="103"/>
      <c r="C26" s="103"/>
      <c r="D26" s="103"/>
      <c r="E26" s="103"/>
      <c r="F26" s="103"/>
      <c r="G26" s="103"/>
      <c r="H26" s="103"/>
      <c r="I26" s="103"/>
      <c r="J26" s="103"/>
      <c r="K26" s="103"/>
      <c r="L26" s="103"/>
      <c r="M26" s="103"/>
      <c r="N26" s="103"/>
    </row>
    <row r="27" spans="1:16" ht="15" customHeight="1" x14ac:dyDescent="0.25">
      <c r="B27" s="103"/>
      <c r="C27" s="103"/>
      <c r="D27" s="103"/>
      <c r="E27" s="103"/>
      <c r="F27" s="103"/>
      <c r="G27" s="103"/>
      <c r="H27" s="103"/>
      <c r="I27" s="103"/>
      <c r="J27" s="103"/>
      <c r="K27" s="103"/>
      <c r="L27" s="103"/>
      <c r="M27" s="103"/>
      <c r="N27" s="103"/>
    </row>
    <row r="28" spans="1:16" ht="15" customHeight="1" x14ac:dyDescent="0.25">
      <c r="B28" s="104"/>
      <c r="C28" s="104"/>
      <c r="D28" s="104"/>
      <c r="E28" s="104"/>
      <c r="F28" s="104"/>
      <c r="G28" s="104"/>
      <c r="H28" s="104"/>
      <c r="I28" s="104"/>
      <c r="J28" s="104"/>
      <c r="K28" s="104"/>
      <c r="L28" s="104"/>
      <c r="M28" s="104"/>
      <c r="N28" s="104"/>
    </row>
    <row r="29" spans="1:16" ht="5.0999999999999996" customHeight="1" x14ac:dyDescent="0.25"/>
    <row r="30" spans="1:16" ht="15" customHeight="1" x14ac:dyDescent="0.25">
      <c r="A30" s="105"/>
      <c r="B30" s="106" t="s">
        <v>120</v>
      </c>
      <c r="C30" s="106"/>
      <c r="D30" s="106"/>
      <c r="E30" s="106"/>
      <c r="F30" s="106"/>
      <c r="G30" s="106"/>
      <c r="H30" s="106"/>
      <c r="I30" s="106"/>
      <c r="J30" s="106"/>
      <c r="K30" s="106"/>
      <c r="L30" s="106"/>
      <c r="M30" s="106"/>
      <c r="N30" s="106"/>
    </row>
    <row r="31" spans="1:16" ht="15" customHeight="1" x14ac:dyDescent="0.25">
      <c r="B31" s="106"/>
      <c r="C31" s="106"/>
      <c r="D31" s="106"/>
      <c r="E31" s="106"/>
      <c r="F31" s="106"/>
      <c r="G31" s="106"/>
      <c r="H31" s="106"/>
      <c r="I31" s="106"/>
      <c r="J31" s="106"/>
      <c r="K31" s="106"/>
      <c r="L31" s="106"/>
      <c r="M31" s="106"/>
      <c r="N31" s="106"/>
    </row>
    <row r="32" spans="1:16" ht="15" customHeight="1" x14ac:dyDescent="0.25">
      <c r="B32" s="106"/>
      <c r="C32" s="106"/>
      <c r="D32" s="106"/>
      <c r="E32" s="106"/>
      <c r="F32" s="106"/>
      <c r="G32" s="106"/>
      <c r="H32" s="106"/>
      <c r="I32" s="106"/>
      <c r="J32" s="106"/>
      <c r="K32" s="106"/>
      <c r="L32" s="106"/>
      <c r="M32" s="106"/>
      <c r="N32" s="106"/>
    </row>
    <row r="33" spans="2:14" ht="15" customHeight="1" x14ac:dyDescent="0.25">
      <c r="B33" s="106"/>
      <c r="C33" s="106"/>
      <c r="D33" s="106"/>
      <c r="E33" s="106"/>
      <c r="F33" s="106"/>
      <c r="G33" s="106"/>
      <c r="H33" s="106"/>
      <c r="I33" s="106"/>
      <c r="J33" s="106"/>
      <c r="K33" s="106"/>
      <c r="L33" s="106"/>
      <c r="M33" s="106"/>
      <c r="N33" s="106"/>
    </row>
    <row r="34" spans="2:14" ht="5.0999999999999996" customHeight="1" x14ac:dyDescent="0.25">
      <c r="B34" s="78"/>
      <c r="I34" s="107"/>
      <c r="J34" s="107"/>
      <c r="K34" s="107"/>
      <c r="L34" s="78"/>
      <c r="M34" s="78"/>
      <c r="N34" s="78"/>
    </row>
    <row r="35" spans="2:14" ht="14.25" customHeight="1" x14ac:dyDescent="0.25">
      <c r="B35" s="108" t="s">
        <v>121</v>
      </c>
      <c r="C35" s="109"/>
      <c r="D35" s="110" t="s">
        <v>122</v>
      </c>
      <c r="E35" s="74"/>
      <c r="F35" s="74"/>
      <c r="G35" s="74"/>
      <c r="H35" s="74"/>
      <c r="I35" s="74"/>
      <c r="J35" s="74"/>
      <c r="K35" s="74"/>
      <c r="L35" s="74"/>
      <c r="M35" s="74"/>
      <c r="N35" s="74"/>
    </row>
    <row r="36" spans="2:14" ht="15" x14ac:dyDescent="0.25">
      <c r="B36" s="105"/>
      <c r="C36" s="17" t="str">
        <f>IF(L54="mostrar","False","")</f>
        <v/>
      </c>
      <c r="D36" s="17"/>
      <c r="E36" s="17"/>
      <c r="F36" s="17"/>
      <c r="G36" s="17"/>
      <c r="H36" s="17"/>
      <c r="I36" s="74"/>
      <c r="J36" s="74"/>
      <c r="K36" s="74"/>
      <c r="L36" s="74"/>
      <c r="M36" s="74"/>
      <c r="N36" s="74"/>
    </row>
    <row r="37" spans="2:14" ht="5.0999999999999996" customHeight="1" x14ac:dyDescent="0.25"/>
    <row r="38" spans="2:14" ht="14.25" customHeight="1" x14ac:dyDescent="0.25">
      <c r="B38" s="108" t="s">
        <v>123</v>
      </c>
      <c r="C38" s="109"/>
      <c r="D38" s="110" t="s">
        <v>124</v>
      </c>
      <c r="E38" s="74"/>
      <c r="F38" s="74"/>
      <c r="G38" s="74"/>
      <c r="H38" s="74"/>
      <c r="I38" s="74"/>
      <c r="J38" s="74"/>
      <c r="K38" s="74"/>
      <c r="L38" s="74"/>
      <c r="M38" s="74"/>
      <c r="N38" s="74"/>
    </row>
    <row r="39" spans="2:14" ht="15" x14ac:dyDescent="0.25">
      <c r="B39" s="105"/>
      <c r="C39" s="17" t="str">
        <f>IF(L54="mostrar","True","")</f>
        <v/>
      </c>
      <c r="D39" s="74"/>
      <c r="E39" s="74"/>
      <c r="F39" s="74"/>
      <c r="G39" s="74"/>
      <c r="H39" s="74"/>
      <c r="I39" s="74"/>
      <c r="J39" s="74"/>
      <c r="K39" s="74"/>
      <c r="L39" s="74"/>
      <c r="M39" s="74"/>
      <c r="N39" s="74"/>
    </row>
    <row r="40" spans="2:14" ht="5.0999999999999996" customHeight="1" x14ac:dyDescent="0.25"/>
    <row r="41" spans="2:14" ht="14.25" customHeight="1" x14ac:dyDescent="0.25">
      <c r="B41" s="108" t="s">
        <v>125</v>
      </c>
      <c r="C41" s="109"/>
      <c r="D41" s="110" t="s">
        <v>126</v>
      </c>
      <c r="E41" s="74"/>
      <c r="F41" s="74"/>
      <c r="G41" s="74"/>
      <c r="H41" s="74"/>
      <c r="I41" s="74"/>
      <c r="J41" s="74"/>
      <c r="K41" s="74"/>
      <c r="L41" s="74"/>
      <c r="M41" s="74"/>
      <c r="N41" s="74"/>
    </row>
    <row r="42" spans="2:14" ht="15" x14ac:dyDescent="0.25">
      <c r="B42" s="105"/>
      <c r="C42" s="17" t="str">
        <f>IF(L54="mostrar","True","")</f>
        <v/>
      </c>
      <c r="D42" s="74"/>
      <c r="E42" s="74"/>
      <c r="F42" s="74"/>
      <c r="G42" s="74"/>
      <c r="H42" s="74"/>
      <c r="I42" s="74"/>
      <c r="J42" s="74"/>
      <c r="K42" s="74"/>
      <c r="L42" s="74"/>
      <c r="M42" s="74"/>
      <c r="N42" s="74"/>
    </row>
    <row r="43" spans="2:14" ht="5.0999999999999996" customHeight="1" x14ac:dyDescent="0.25"/>
    <row r="44" spans="2:14" ht="15.75" x14ac:dyDescent="0.25">
      <c r="B44" s="108" t="s">
        <v>127</v>
      </c>
      <c r="C44" s="109"/>
      <c r="D44" s="110" t="s">
        <v>128</v>
      </c>
      <c r="E44" s="74"/>
      <c r="F44" s="74"/>
      <c r="G44" s="74"/>
      <c r="H44" s="74"/>
      <c r="I44" s="74"/>
      <c r="J44" s="74"/>
      <c r="K44" s="74"/>
      <c r="L44" s="74"/>
      <c r="M44" s="74"/>
      <c r="N44" s="74"/>
    </row>
    <row r="45" spans="2:14" ht="15" x14ac:dyDescent="0.25">
      <c r="B45" s="105"/>
      <c r="C45" s="17" t="str">
        <f>IF(L54="mostrar","False","")</f>
        <v/>
      </c>
      <c r="D45" s="74"/>
      <c r="E45" s="74"/>
      <c r="F45" s="74"/>
      <c r="G45" s="74"/>
      <c r="H45" s="74"/>
      <c r="I45" s="74"/>
      <c r="J45" s="74"/>
      <c r="K45" s="74"/>
      <c r="L45" s="74"/>
      <c r="M45" s="74"/>
      <c r="N45" s="74"/>
    </row>
    <row r="46" spans="2:14" ht="5.0999999999999996" customHeight="1" x14ac:dyDescent="0.25"/>
    <row r="47" spans="2:14" ht="15.75" x14ac:dyDescent="0.25">
      <c r="B47" s="108" t="s">
        <v>129</v>
      </c>
      <c r="C47" s="109"/>
      <c r="D47" s="110" t="s">
        <v>130</v>
      </c>
      <c r="E47" s="74"/>
      <c r="F47" s="74"/>
      <c r="G47" s="74"/>
      <c r="H47" s="74"/>
      <c r="I47" s="74"/>
      <c r="J47" s="74"/>
      <c r="K47" s="74"/>
      <c r="L47" s="74"/>
      <c r="M47" s="74"/>
      <c r="N47" s="74"/>
    </row>
    <row r="48" spans="2:14" ht="15" x14ac:dyDescent="0.25">
      <c r="B48" s="105"/>
      <c r="C48" s="17" t="str">
        <f>IF(L54="mostrar","True","")</f>
        <v/>
      </c>
    </row>
    <row r="49" spans="1:16" ht="6" customHeight="1" x14ac:dyDescent="0.25"/>
    <row r="50" spans="1:16" ht="15" x14ac:dyDescent="0.25">
      <c r="B50" s="111" t="s">
        <v>97</v>
      </c>
      <c r="C50" s="112"/>
      <c r="D50" s="112"/>
      <c r="E50" s="112"/>
      <c r="F50" s="112"/>
      <c r="G50" s="112"/>
      <c r="H50" s="112"/>
      <c r="I50" s="112"/>
      <c r="J50" s="112"/>
      <c r="K50" s="112"/>
      <c r="L50" s="112"/>
      <c r="M50" s="113"/>
    </row>
    <row r="51" spans="1:16" ht="27" customHeight="1" x14ac:dyDescent="0.25">
      <c r="B51" s="114" t="s">
        <v>131</v>
      </c>
      <c r="C51" s="115"/>
      <c r="D51" s="114" t="s">
        <v>132</v>
      </c>
      <c r="E51" s="115"/>
      <c r="F51" s="114" t="s">
        <v>133</v>
      </c>
      <c r="G51" s="115"/>
      <c r="H51" s="114" t="s">
        <v>134</v>
      </c>
      <c r="I51" s="115"/>
      <c r="J51" s="114" t="s">
        <v>135</v>
      </c>
      <c r="K51" s="115"/>
      <c r="L51" s="114" t="s">
        <v>136</v>
      </c>
      <c r="M51" s="115"/>
      <c r="N51" s="116"/>
    </row>
    <row r="52" spans="1:16" ht="24.75" customHeight="1" x14ac:dyDescent="0.25">
      <c r="B52" s="114" t="s">
        <v>137</v>
      </c>
      <c r="C52" s="115"/>
      <c r="D52" s="114" t="s">
        <v>138</v>
      </c>
      <c r="E52" s="115"/>
      <c r="F52" s="114" t="s">
        <v>139</v>
      </c>
      <c r="G52" s="115"/>
      <c r="H52" s="114" t="s">
        <v>140</v>
      </c>
      <c r="I52" s="117"/>
      <c r="J52" s="117"/>
      <c r="K52" s="115"/>
      <c r="L52" s="114" t="s">
        <v>141</v>
      </c>
      <c r="M52" s="115"/>
      <c r="N52" s="116"/>
    </row>
    <row r="53" spans="1:16" ht="15" x14ac:dyDescent="0.25"/>
    <row r="54" spans="1:16" ht="15" customHeight="1" x14ac:dyDescent="0.25">
      <c r="B54" s="118" t="s">
        <v>76</v>
      </c>
      <c r="C54" s="118"/>
      <c r="D54" s="118"/>
      <c r="E54" s="118"/>
      <c r="F54" s="118"/>
      <c r="G54" s="118"/>
      <c r="H54" s="118"/>
      <c r="I54" s="118"/>
      <c r="J54" s="118"/>
      <c r="K54" s="118"/>
      <c r="L54" s="94"/>
      <c r="M54" s="94"/>
    </row>
    <row r="55" spans="1:16" ht="15" customHeight="1" x14ac:dyDescent="0.25">
      <c r="A55" s="92"/>
      <c r="B55" s="119" t="s">
        <v>142</v>
      </c>
      <c r="C55" s="119"/>
      <c r="D55" s="119"/>
      <c r="E55" s="119"/>
      <c r="F55" s="119"/>
      <c r="G55" s="119"/>
      <c r="H55" s="119"/>
      <c r="I55" s="119"/>
      <c r="J55" s="119"/>
      <c r="K55" s="119"/>
      <c r="L55" s="119"/>
      <c r="M55" s="119"/>
      <c r="N55" s="92"/>
      <c r="O55" s="92"/>
      <c r="P55" s="92"/>
    </row>
    <row r="56" spans="1:16" ht="15" x14ac:dyDescent="0.25">
      <c r="A56" s="92"/>
      <c r="B56" s="92"/>
      <c r="C56" s="92"/>
      <c r="D56" s="92"/>
      <c r="E56" s="92"/>
      <c r="F56" s="92"/>
      <c r="G56" s="92"/>
      <c r="H56" s="92"/>
      <c r="I56" s="92"/>
      <c r="J56" s="92"/>
      <c r="K56" s="92"/>
      <c r="L56" s="92"/>
      <c r="M56" s="92"/>
      <c r="N56" s="92"/>
      <c r="O56" s="92"/>
      <c r="P56" s="92"/>
    </row>
    <row r="57" spans="1:16" ht="15" x14ac:dyDescent="0.25">
      <c r="A57" s="92"/>
      <c r="B57" s="92"/>
      <c r="C57" s="92"/>
      <c r="D57" s="92"/>
      <c r="E57" s="92"/>
      <c r="F57" s="92"/>
      <c r="G57" s="92"/>
      <c r="H57" s="92"/>
      <c r="I57" s="92"/>
      <c r="J57" s="92"/>
      <c r="K57" s="92"/>
      <c r="L57" s="92"/>
      <c r="M57" s="92"/>
      <c r="N57" s="92"/>
      <c r="O57" s="92"/>
      <c r="P57" s="92"/>
    </row>
    <row r="58" spans="1:16" ht="15" x14ac:dyDescent="0.25">
      <c r="A58" s="95"/>
      <c r="B58" s="95"/>
      <c r="C58" s="95"/>
      <c r="D58" s="95"/>
      <c r="E58" s="95"/>
      <c r="F58" s="95"/>
      <c r="G58" s="95"/>
      <c r="H58" s="95"/>
      <c r="I58" s="95"/>
      <c r="J58" s="95"/>
      <c r="K58" s="95"/>
      <c r="L58" s="95"/>
      <c r="M58" s="95"/>
      <c r="N58" s="95"/>
      <c r="O58" s="95"/>
      <c r="P58" s="95"/>
    </row>
    <row r="59" spans="1:16" ht="15" hidden="1" x14ac:dyDescent="0.25">
      <c r="A59" s="95"/>
      <c r="B59" s="95"/>
      <c r="C59" s="95"/>
      <c r="D59" s="95"/>
      <c r="E59" s="95"/>
      <c r="F59" s="95"/>
      <c r="G59" s="95"/>
      <c r="H59" s="95"/>
      <c r="I59" s="95"/>
      <c r="J59" s="95"/>
      <c r="K59" s="95"/>
      <c r="L59" s="95"/>
      <c r="M59" s="95"/>
      <c r="N59" s="95"/>
      <c r="O59" s="95"/>
      <c r="P59" s="95"/>
    </row>
    <row r="60" spans="1:16" ht="15" hidden="1" x14ac:dyDescent="0.25"/>
    <row r="61" spans="1:16" ht="15" hidden="1" x14ac:dyDescent="0.25"/>
    <row r="62" spans="1:16" ht="15" hidden="1" x14ac:dyDescent="0.25"/>
    <row r="63" spans="1:16" ht="15" hidden="1" x14ac:dyDescent="0.25"/>
    <row r="64" spans="1:16"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customHeight="1" x14ac:dyDescent="0.25"/>
    <row r="84" ht="0" hidden="1" customHeight="1" x14ac:dyDescent="0.25"/>
    <row r="85" ht="0" hidden="1" customHeight="1" x14ac:dyDescent="0.25"/>
    <row r="86" ht="0" hidden="1" customHeight="1" x14ac:dyDescent="0.25"/>
    <row r="87" ht="0" hidden="1" customHeight="1" x14ac:dyDescent="0.25"/>
    <row r="88" ht="0" hidden="1" customHeight="1" x14ac:dyDescent="0.25"/>
    <row r="89" ht="0" hidden="1" customHeight="1" x14ac:dyDescent="0.25"/>
    <row r="90" ht="0" hidden="1" customHeight="1" x14ac:dyDescent="0.25"/>
    <row r="91" ht="0" hidden="1" customHeight="1" x14ac:dyDescent="0.25"/>
    <row r="92" ht="0" hidden="1" customHeight="1" x14ac:dyDescent="0.25"/>
    <row r="93" ht="0" hidden="1" customHeight="1" x14ac:dyDescent="0.25"/>
    <row r="94" ht="0" hidden="1" customHeight="1" x14ac:dyDescent="0.25"/>
    <row r="95" ht="0" hidden="1" customHeight="1" x14ac:dyDescent="0.25"/>
    <row r="96" ht="0" hidden="1" customHeight="1" x14ac:dyDescent="0.25"/>
    <row r="97" ht="0" hidden="1" customHeight="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row r="104" ht="0" hidden="1" customHeight="1" x14ac:dyDescent="0.25"/>
    <row r="105" ht="0" hidden="1" customHeight="1" x14ac:dyDescent="0.25"/>
    <row r="106" ht="0" hidden="1" customHeight="1" x14ac:dyDescent="0.25"/>
    <row r="107" ht="0" hidden="1" customHeight="1" x14ac:dyDescent="0.25"/>
    <row r="108" ht="0" hidden="1" customHeight="1" x14ac:dyDescent="0.25"/>
  </sheetData>
  <sheetProtection algorithmName="SHA-512" hashValue="TQMf2cRsKtpMfw1OP0Hk4HTLvfPMrWqYn0BsjW9AdMjcNORLYU/tcdNXLEnjis6oEyLtos4GVLuSfqZjpgdQOA==" saltValue="XHgKD1d0hm+MpasIBoS7qA==" spinCount="100000" sheet="1" objects="1" scenarios="1" selectLockedCells="1"/>
  <mergeCells count="20">
    <mergeCell ref="B55:M55"/>
    <mergeCell ref="B52:C52"/>
    <mergeCell ref="D52:E52"/>
    <mergeCell ref="F52:G52"/>
    <mergeCell ref="H52:K52"/>
    <mergeCell ref="L52:M52"/>
    <mergeCell ref="B54:K54"/>
    <mergeCell ref="L54:M54"/>
    <mergeCell ref="B51:C51"/>
    <mergeCell ref="D51:E51"/>
    <mergeCell ref="F51:G51"/>
    <mergeCell ref="H51:I51"/>
    <mergeCell ref="J51:K51"/>
    <mergeCell ref="L51:M51"/>
    <mergeCell ref="B5:N5"/>
    <mergeCell ref="B7:N11"/>
    <mergeCell ref="C13:M13"/>
    <mergeCell ref="B22:N28"/>
    <mergeCell ref="B30:N33"/>
    <mergeCell ref="B50:M50"/>
  </mergeCells>
  <conditionalFormatting sqref="A30 B36 B39 B42 B45 B48">
    <cfRule type="expression" dxfId="5" priority="3">
      <formula>$L$54="mostrar"</formula>
    </cfRule>
  </conditionalFormatting>
  <conditionalFormatting sqref="B30:N33">
    <cfRule type="expression" dxfId="4" priority="2">
      <formula>$L$54="mostrar"</formula>
    </cfRule>
  </conditionalFormatting>
  <conditionalFormatting sqref="B30:N33">
    <cfRule type="expression" dxfId="3" priority="1">
      <formula>$L$54="mostrar"</formula>
    </cfRule>
  </conditionalFormatting>
  <printOptions horizontalCentered="1"/>
  <pageMargins left="0.70866141732283472" right="0.70866141732283472" top="0.74803149606299213" bottom="0.74803149606299213" header="0.31496062992125984" footer="0.31496062992125984"/>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CA6F-FBC8-4122-BDAD-DC2F95435418}">
  <sheetPr>
    <pageSetUpPr fitToPage="1"/>
  </sheetPr>
  <dimension ref="A1:Q108"/>
  <sheetViews>
    <sheetView showGridLines="0" showRowColHeaders="0" showRuler="0" showWhiteSpace="0" zoomScale="130" zoomScaleNormal="130" workbookViewId="0">
      <selection activeCell="E18" sqref="E18:G18"/>
    </sheetView>
  </sheetViews>
  <sheetFormatPr baseColWidth="10" defaultColWidth="0" defaultRowHeight="0" customHeight="1" zeroHeight="1" x14ac:dyDescent="0.25"/>
  <cols>
    <col min="1" max="1" width="4.28515625" customWidth="1"/>
    <col min="2" max="2" width="6.140625" customWidth="1"/>
    <col min="3" max="3" width="6.42578125" bestFit="1" customWidth="1"/>
    <col min="4" max="4" width="5.7109375" customWidth="1"/>
    <col min="5" max="5" width="7.28515625" customWidth="1"/>
    <col min="6" max="7" width="6.7109375" customWidth="1"/>
    <col min="8" max="10" width="5.7109375" customWidth="1"/>
    <col min="11" max="11" width="6.5703125" customWidth="1"/>
    <col min="12" max="15" width="5.7109375" customWidth="1"/>
    <col min="16" max="16" width="5.7109375" hidden="1" customWidth="1"/>
    <col min="17" max="17" width="27.5703125" hidden="1" customWidth="1"/>
    <col min="18" max="16384" width="10.85546875" hidden="1"/>
  </cols>
  <sheetData>
    <row r="1" spans="1:16" ht="15" x14ac:dyDescent="0.25"/>
    <row r="2" spans="1:16" ht="15" x14ac:dyDescent="0.25">
      <c r="A2" s="69"/>
      <c r="B2" s="69"/>
      <c r="C2" s="69"/>
      <c r="D2" s="69"/>
      <c r="E2" s="69"/>
      <c r="F2" s="69"/>
      <c r="G2" s="69"/>
      <c r="H2" s="69"/>
      <c r="I2" s="69"/>
      <c r="J2" s="69"/>
      <c r="K2" s="69"/>
      <c r="L2" s="69"/>
      <c r="M2" s="69"/>
      <c r="N2" s="69"/>
      <c r="O2" s="69"/>
      <c r="P2" s="69"/>
    </row>
    <row r="3" spans="1:16" ht="6.95" customHeight="1" x14ac:dyDescent="0.25">
      <c r="A3" s="69"/>
      <c r="B3" s="69"/>
      <c r="C3" s="69"/>
      <c r="D3" s="69"/>
      <c r="E3" s="69"/>
      <c r="F3" s="69"/>
      <c r="G3" s="69"/>
      <c r="H3" s="69"/>
      <c r="I3" s="69"/>
      <c r="J3" s="69"/>
      <c r="K3" s="69"/>
      <c r="L3" s="69"/>
      <c r="M3" s="69"/>
      <c r="N3" s="69"/>
      <c r="O3" s="69"/>
      <c r="P3" s="69"/>
    </row>
    <row r="4" spans="1:16" ht="15" x14ac:dyDescent="0.25">
      <c r="A4" s="69"/>
      <c r="B4" s="69"/>
      <c r="C4" s="69"/>
      <c r="D4" s="69"/>
      <c r="E4" s="69"/>
      <c r="F4" s="69"/>
      <c r="G4" s="69"/>
      <c r="H4" s="69"/>
      <c r="I4" s="69"/>
      <c r="J4" s="69"/>
      <c r="K4" s="69"/>
      <c r="L4" s="69"/>
      <c r="M4" s="69"/>
      <c r="N4" s="69"/>
      <c r="O4" s="69"/>
      <c r="P4" s="69"/>
    </row>
    <row r="5" spans="1:16" ht="15" x14ac:dyDescent="0.25">
      <c r="A5" s="69"/>
      <c r="B5" s="4" t="s">
        <v>117</v>
      </c>
      <c r="C5" s="4"/>
      <c r="D5" s="4"/>
      <c r="E5" s="4"/>
      <c r="F5" s="4"/>
      <c r="G5" s="4"/>
      <c r="H5" s="4"/>
      <c r="I5" s="4"/>
      <c r="J5" s="4"/>
      <c r="K5" s="4"/>
      <c r="L5" s="4"/>
      <c r="M5" s="4"/>
      <c r="N5" s="4"/>
      <c r="O5" s="69"/>
      <c r="P5" s="100"/>
    </row>
    <row r="6" spans="1:16" ht="5.0999999999999996" customHeight="1" x14ac:dyDescent="0.25">
      <c r="A6" s="72"/>
      <c r="B6" s="72"/>
      <c r="C6" s="72"/>
      <c r="D6" s="72"/>
      <c r="E6" s="72"/>
      <c r="F6" s="72"/>
      <c r="G6" s="72"/>
      <c r="H6" s="72"/>
      <c r="I6" s="72"/>
      <c r="J6" s="72"/>
      <c r="K6" s="72"/>
      <c r="L6" s="72"/>
      <c r="M6" s="72"/>
      <c r="N6" s="72"/>
      <c r="O6" s="72"/>
      <c r="P6" s="72"/>
    </row>
    <row r="7" spans="1:16" ht="15" customHeight="1" x14ac:dyDescent="0.25">
      <c r="A7" s="72"/>
      <c r="B7" s="101" t="s">
        <v>118</v>
      </c>
      <c r="C7" s="101"/>
      <c r="D7" s="101"/>
      <c r="E7" s="101"/>
      <c r="F7" s="101"/>
      <c r="G7" s="101"/>
      <c r="H7" s="101"/>
      <c r="I7" s="101"/>
      <c r="J7" s="101"/>
      <c r="K7" s="101"/>
      <c r="L7" s="101"/>
      <c r="M7" s="101"/>
      <c r="N7" s="101"/>
      <c r="O7" s="72"/>
      <c r="P7" s="72"/>
    </row>
    <row r="8" spans="1:16" ht="15" x14ac:dyDescent="0.25">
      <c r="A8" s="72"/>
      <c r="B8" s="101"/>
      <c r="C8" s="101"/>
      <c r="D8" s="101"/>
      <c r="E8" s="101"/>
      <c r="F8" s="101"/>
      <c r="G8" s="101"/>
      <c r="H8" s="101"/>
      <c r="I8" s="101"/>
      <c r="J8" s="101"/>
      <c r="K8" s="101"/>
      <c r="L8" s="101"/>
      <c r="M8" s="101"/>
      <c r="N8" s="101"/>
      <c r="O8" s="72"/>
      <c r="P8" s="72"/>
    </row>
    <row r="9" spans="1:16" ht="15" x14ac:dyDescent="0.25">
      <c r="A9" s="73"/>
      <c r="B9" s="101"/>
      <c r="C9" s="101"/>
      <c r="D9" s="101"/>
      <c r="E9" s="101"/>
      <c r="F9" s="101"/>
      <c r="G9" s="101"/>
      <c r="H9" s="101"/>
      <c r="I9" s="101"/>
      <c r="J9" s="101"/>
      <c r="K9" s="101"/>
      <c r="L9" s="101"/>
      <c r="M9" s="101"/>
      <c r="N9" s="101"/>
      <c r="O9" s="73"/>
      <c r="P9" s="73"/>
    </row>
    <row r="10" spans="1:16" ht="15" x14ac:dyDescent="0.25">
      <c r="B10" s="101"/>
      <c r="C10" s="101"/>
      <c r="D10" s="101"/>
      <c r="E10" s="101"/>
      <c r="F10" s="101"/>
      <c r="G10" s="101"/>
      <c r="H10" s="101"/>
      <c r="I10" s="101"/>
      <c r="J10" s="101"/>
      <c r="K10" s="101"/>
      <c r="L10" s="101"/>
      <c r="M10" s="101"/>
      <c r="N10" s="101"/>
    </row>
    <row r="11" spans="1:16" ht="15" x14ac:dyDescent="0.25">
      <c r="B11" s="101"/>
      <c r="C11" s="101"/>
      <c r="D11" s="101"/>
      <c r="E11" s="101"/>
      <c r="F11" s="101"/>
      <c r="G11" s="101"/>
      <c r="H11" s="101"/>
      <c r="I11" s="101"/>
      <c r="J11" s="101"/>
      <c r="K11" s="101"/>
      <c r="L11" s="101"/>
      <c r="M11" s="101"/>
      <c r="N11" s="101"/>
    </row>
    <row r="12" spans="1:16" ht="6.95" customHeight="1" x14ac:dyDescent="0.25">
      <c r="B12" s="72"/>
      <c r="C12" s="72"/>
      <c r="D12" s="72"/>
      <c r="E12" s="72"/>
      <c r="F12" s="72"/>
      <c r="G12" s="72"/>
      <c r="H12" s="72"/>
      <c r="I12" s="72"/>
      <c r="J12" s="72"/>
      <c r="K12" s="72"/>
      <c r="L12" s="72"/>
      <c r="M12" s="72"/>
      <c r="N12" s="72"/>
    </row>
    <row r="13" spans="1:16" ht="15" customHeight="1" x14ac:dyDescent="0.25">
      <c r="B13" s="72"/>
      <c r="C13" s="102" t="s">
        <v>119</v>
      </c>
      <c r="D13" s="102"/>
      <c r="E13" s="102"/>
      <c r="F13" s="102"/>
      <c r="G13" s="102"/>
      <c r="H13" s="102"/>
      <c r="I13" s="102"/>
      <c r="J13" s="102"/>
      <c r="K13" s="102"/>
      <c r="L13" s="102"/>
      <c r="M13" s="102"/>
      <c r="N13" s="72"/>
    </row>
    <row r="14" spans="1:16" ht="5.0999999999999996" customHeight="1" x14ac:dyDescent="0.25">
      <c r="B14" s="74"/>
      <c r="C14" s="74"/>
      <c r="D14" s="74"/>
      <c r="E14" s="74"/>
      <c r="F14" s="74"/>
      <c r="G14" s="74"/>
      <c r="H14" s="74"/>
      <c r="I14" s="74"/>
      <c r="J14" s="74"/>
      <c r="K14" s="74"/>
      <c r="L14" s="74"/>
      <c r="M14" s="74"/>
      <c r="N14" s="74"/>
    </row>
    <row r="15" spans="1:16" ht="15" customHeight="1" x14ac:dyDescent="0.25"/>
    <row r="16" spans="1:16" ht="15" x14ac:dyDescent="0.25"/>
    <row r="17" spans="1:16" ht="15" x14ac:dyDescent="0.25"/>
    <row r="18" spans="1:16" ht="15" x14ac:dyDescent="0.25"/>
    <row r="19" spans="1:16" ht="15" x14ac:dyDescent="0.25"/>
    <row r="20" spans="1:16" ht="15" x14ac:dyDescent="0.25"/>
    <row r="21" spans="1:16" ht="6.95" customHeight="1" x14ac:dyDescent="0.25">
      <c r="B21" s="77"/>
      <c r="C21" s="77"/>
      <c r="D21" s="77"/>
      <c r="E21" s="77"/>
      <c r="F21" s="77"/>
      <c r="G21" s="77"/>
      <c r="H21" s="77"/>
      <c r="I21" s="77"/>
      <c r="J21" s="77"/>
      <c r="K21" s="77"/>
      <c r="L21" s="77"/>
      <c r="M21" s="77"/>
      <c r="N21" s="77"/>
    </row>
    <row r="22" spans="1:16" ht="15" customHeight="1" x14ac:dyDescent="0.25">
      <c r="B22" s="120" t="s">
        <v>120</v>
      </c>
      <c r="C22" s="120"/>
      <c r="D22" s="120"/>
      <c r="E22" s="120"/>
      <c r="F22" s="120"/>
      <c r="G22" s="120"/>
      <c r="H22" s="120"/>
      <c r="I22" s="120"/>
      <c r="J22" s="120"/>
      <c r="K22" s="120"/>
      <c r="L22" s="120"/>
      <c r="M22" s="120"/>
      <c r="N22" s="120"/>
    </row>
    <row r="23" spans="1:16" ht="15" x14ac:dyDescent="0.25">
      <c r="B23" s="120"/>
      <c r="C23" s="120"/>
      <c r="D23" s="120"/>
      <c r="E23" s="120"/>
      <c r="F23" s="120"/>
      <c r="G23" s="120"/>
      <c r="H23" s="120"/>
      <c r="I23" s="120"/>
      <c r="J23" s="120"/>
      <c r="K23" s="120"/>
      <c r="L23" s="120"/>
      <c r="M23" s="120"/>
      <c r="N23" s="120"/>
    </row>
    <row r="24" spans="1:16" ht="15" x14ac:dyDescent="0.25">
      <c r="A24" s="75"/>
      <c r="B24" s="120"/>
      <c r="C24" s="120"/>
      <c r="D24" s="120"/>
      <c r="E24" s="120"/>
      <c r="F24" s="120"/>
      <c r="G24" s="120"/>
      <c r="H24" s="120"/>
      <c r="I24" s="120"/>
      <c r="J24" s="120"/>
      <c r="K24" s="120"/>
      <c r="L24" s="120"/>
      <c r="M24" s="120"/>
      <c r="N24" s="120"/>
      <c r="O24" s="75"/>
      <c r="P24" s="75"/>
    </row>
    <row r="25" spans="1:16" ht="15" x14ac:dyDescent="0.25">
      <c r="B25" s="120"/>
      <c r="C25" s="120"/>
      <c r="D25" s="120"/>
      <c r="E25" s="120"/>
      <c r="F25" s="120"/>
      <c r="G25" s="120"/>
      <c r="H25" s="120"/>
      <c r="I25" s="120"/>
      <c r="J25" s="120"/>
      <c r="K25" s="120"/>
      <c r="L25" s="120"/>
      <c r="M25" s="120"/>
      <c r="N25" s="120"/>
    </row>
    <row r="26" spans="1:16" ht="15" customHeight="1" x14ac:dyDescent="0.25">
      <c r="B26" s="120"/>
      <c r="C26" s="120"/>
      <c r="D26" s="120"/>
      <c r="E26" s="120"/>
      <c r="F26" s="120"/>
      <c r="G26" s="120"/>
      <c r="H26" s="120"/>
      <c r="I26" s="120"/>
      <c r="J26" s="120"/>
      <c r="K26" s="120"/>
      <c r="L26" s="120"/>
      <c r="M26" s="120"/>
      <c r="N26" s="120"/>
    </row>
    <row r="27" spans="1:16" ht="15" customHeight="1" x14ac:dyDescent="0.25">
      <c r="B27" s="120"/>
      <c r="C27" s="120"/>
      <c r="D27" s="120"/>
      <c r="E27" s="120"/>
      <c r="F27" s="120"/>
      <c r="G27" s="120"/>
      <c r="H27" s="120"/>
      <c r="I27" s="120"/>
      <c r="J27" s="120"/>
      <c r="K27" s="120"/>
      <c r="L27" s="120"/>
      <c r="M27" s="120"/>
      <c r="N27" s="120"/>
    </row>
    <row r="28" spans="1:16" ht="15" customHeight="1" x14ac:dyDescent="0.25">
      <c r="B28" s="121"/>
      <c r="C28" s="121"/>
      <c r="D28" s="121"/>
      <c r="E28" s="121"/>
      <c r="F28" s="121"/>
      <c r="G28" s="121"/>
      <c r="H28" s="121"/>
      <c r="I28" s="121"/>
      <c r="J28" s="121"/>
      <c r="K28" s="121"/>
      <c r="L28" s="121"/>
      <c r="M28" s="121"/>
      <c r="N28" s="121"/>
    </row>
    <row r="29" spans="1:16" ht="5.0999999999999996" customHeight="1" x14ac:dyDescent="0.25"/>
    <row r="30" spans="1:16" ht="15" customHeight="1" x14ac:dyDescent="0.25">
      <c r="A30" s="105"/>
      <c r="B30" s="106"/>
      <c r="C30" s="106"/>
      <c r="D30" s="106"/>
      <c r="E30" s="106"/>
      <c r="F30" s="106"/>
      <c r="G30" s="106"/>
      <c r="H30" s="106"/>
      <c r="I30" s="106"/>
      <c r="J30" s="106"/>
      <c r="K30" s="106"/>
      <c r="L30" s="106"/>
      <c r="M30" s="106"/>
      <c r="N30" s="106"/>
    </row>
    <row r="31" spans="1:16" ht="15" customHeight="1" x14ac:dyDescent="0.25">
      <c r="B31" s="106"/>
      <c r="C31" s="106"/>
      <c r="D31" s="106"/>
      <c r="E31" s="106"/>
      <c r="F31" s="106"/>
      <c r="G31" s="106"/>
      <c r="H31" s="106"/>
      <c r="I31" s="106"/>
      <c r="J31" s="106"/>
      <c r="K31" s="106"/>
      <c r="L31" s="106"/>
      <c r="M31" s="106"/>
      <c r="N31" s="106"/>
    </row>
    <row r="32" spans="1:16" ht="15" customHeight="1" x14ac:dyDescent="0.25">
      <c r="B32" s="106"/>
      <c r="C32" s="106"/>
      <c r="D32" s="106"/>
      <c r="E32" s="106"/>
      <c r="F32" s="106"/>
      <c r="G32" s="106"/>
      <c r="H32" s="106"/>
      <c r="I32" s="106"/>
      <c r="J32" s="106"/>
      <c r="K32" s="106"/>
      <c r="L32" s="106"/>
      <c r="M32" s="106"/>
      <c r="N32" s="106"/>
    </row>
    <row r="33" spans="2:14" ht="15" customHeight="1" x14ac:dyDescent="0.25">
      <c r="B33" s="106"/>
      <c r="C33" s="106"/>
      <c r="D33" s="106"/>
      <c r="E33" s="106"/>
      <c r="F33" s="106"/>
      <c r="G33" s="106"/>
      <c r="H33" s="106"/>
      <c r="I33" s="106"/>
      <c r="J33" s="106"/>
      <c r="K33" s="106"/>
      <c r="L33" s="106"/>
      <c r="M33" s="106"/>
      <c r="N33" s="106"/>
    </row>
    <row r="34" spans="2:14" ht="5.0999999999999996" customHeight="1" x14ac:dyDescent="0.25">
      <c r="B34" s="78"/>
      <c r="I34" s="107"/>
      <c r="J34" s="107"/>
      <c r="K34" s="107"/>
      <c r="L34" s="78"/>
      <c r="M34" s="78"/>
      <c r="N34" s="78"/>
    </row>
    <row r="35" spans="2:14" ht="14.25" customHeight="1" x14ac:dyDescent="0.25">
      <c r="B35" s="108" t="s">
        <v>121</v>
      </c>
      <c r="C35" s="122" t="s">
        <v>60</v>
      </c>
      <c r="D35" s="110" t="s">
        <v>122</v>
      </c>
      <c r="E35" s="74"/>
      <c r="F35" s="74"/>
      <c r="G35" s="74"/>
      <c r="H35" s="74"/>
      <c r="I35" s="74"/>
      <c r="J35" s="74"/>
      <c r="K35" s="74"/>
      <c r="L35" s="74"/>
      <c r="M35" s="74"/>
      <c r="N35" s="74"/>
    </row>
    <row r="36" spans="2:14" ht="15" x14ac:dyDescent="0.25">
      <c r="B36" s="105"/>
      <c r="C36" s="17"/>
      <c r="D36" s="17"/>
      <c r="E36" s="17"/>
      <c r="F36" s="17"/>
      <c r="G36" s="17"/>
      <c r="H36" s="17"/>
      <c r="I36" s="74"/>
      <c r="J36" s="74"/>
      <c r="K36" s="74"/>
      <c r="L36" s="74"/>
      <c r="M36" s="74"/>
      <c r="N36" s="74"/>
    </row>
    <row r="37" spans="2:14" ht="5.0999999999999996" customHeight="1" x14ac:dyDescent="0.25"/>
    <row r="38" spans="2:14" ht="14.25" customHeight="1" x14ac:dyDescent="0.25">
      <c r="B38" s="108" t="s">
        <v>123</v>
      </c>
      <c r="C38" s="122" t="s">
        <v>61</v>
      </c>
      <c r="D38" s="110" t="s">
        <v>124</v>
      </c>
      <c r="E38" s="74"/>
      <c r="F38" s="74"/>
      <c r="G38" s="74"/>
      <c r="H38" s="74"/>
      <c r="I38" s="74"/>
      <c r="J38" s="74"/>
      <c r="K38" s="74"/>
      <c r="L38" s="74"/>
      <c r="M38" s="74"/>
      <c r="N38" s="74"/>
    </row>
    <row r="39" spans="2:14" ht="15" x14ac:dyDescent="0.25">
      <c r="B39" s="105"/>
      <c r="C39" s="17"/>
      <c r="D39" s="74"/>
      <c r="E39" s="74"/>
      <c r="F39" s="74"/>
      <c r="G39" s="74"/>
      <c r="H39" s="74"/>
      <c r="I39" s="74"/>
      <c r="J39" s="74"/>
      <c r="K39" s="74"/>
      <c r="L39" s="74"/>
      <c r="M39" s="74"/>
      <c r="N39" s="74"/>
    </row>
    <row r="40" spans="2:14" ht="5.0999999999999996" customHeight="1" x14ac:dyDescent="0.25"/>
    <row r="41" spans="2:14" ht="14.25" customHeight="1" x14ac:dyDescent="0.25">
      <c r="B41" s="108" t="s">
        <v>125</v>
      </c>
      <c r="C41" s="122" t="s">
        <v>61</v>
      </c>
      <c r="D41" s="110" t="s">
        <v>126</v>
      </c>
      <c r="E41" s="74"/>
      <c r="F41" s="74"/>
      <c r="G41" s="74"/>
      <c r="H41" s="74"/>
      <c r="I41" s="74"/>
      <c r="J41" s="74"/>
      <c r="K41" s="74"/>
      <c r="L41" s="74"/>
      <c r="M41" s="74"/>
      <c r="N41" s="74"/>
    </row>
    <row r="42" spans="2:14" ht="15" x14ac:dyDescent="0.25">
      <c r="B42" s="105"/>
      <c r="C42" s="17"/>
      <c r="D42" s="74"/>
      <c r="E42" s="74"/>
      <c r="F42" s="74"/>
      <c r="G42" s="74"/>
      <c r="H42" s="74"/>
      <c r="I42" s="74"/>
      <c r="J42" s="74"/>
      <c r="K42" s="74"/>
      <c r="L42" s="74"/>
      <c r="M42" s="74"/>
      <c r="N42" s="74"/>
    </row>
    <row r="43" spans="2:14" ht="5.0999999999999996" customHeight="1" x14ac:dyDescent="0.25"/>
    <row r="44" spans="2:14" ht="15.75" x14ac:dyDescent="0.25">
      <c r="B44" s="108" t="s">
        <v>127</v>
      </c>
      <c r="C44" s="122" t="s">
        <v>60</v>
      </c>
      <c r="D44" s="110" t="s">
        <v>128</v>
      </c>
      <c r="E44" s="74"/>
      <c r="F44" s="74"/>
      <c r="G44" s="74"/>
      <c r="H44" s="74"/>
      <c r="I44" s="74"/>
      <c r="J44" s="74"/>
      <c r="K44" s="74"/>
      <c r="L44" s="74"/>
      <c r="M44" s="74"/>
      <c r="N44" s="74"/>
    </row>
    <row r="45" spans="2:14" ht="15" x14ac:dyDescent="0.25">
      <c r="B45" s="105"/>
      <c r="C45" s="17"/>
      <c r="D45" s="74"/>
      <c r="E45" s="74"/>
      <c r="F45" s="74"/>
      <c r="G45" s="74"/>
      <c r="H45" s="74"/>
      <c r="I45" s="74"/>
      <c r="J45" s="74"/>
      <c r="K45" s="74"/>
      <c r="L45" s="74"/>
      <c r="M45" s="74"/>
      <c r="N45" s="74"/>
    </row>
    <row r="46" spans="2:14" ht="5.0999999999999996" customHeight="1" x14ac:dyDescent="0.25"/>
    <row r="47" spans="2:14" ht="15.75" x14ac:dyDescent="0.25">
      <c r="B47" s="108" t="s">
        <v>129</v>
      </c>
      <c r="C47" s="122" t="s">
        <v>61</v>
      </c>
      <c r="D47" s="110" t="s">
        <v>130</v>
      </c>
      <c r="E47" s="74"/>
      <c r="F47" s="74"/>
      <c r="G47" s="74"/>
      <c r="H47" s="74"/>
      <c r="I47" s="74"/>
      <c r="J47" s="74"/>
      <c r="K47" s="74"/>
      <c r="L47" s="74"/>
      <c r="M47" s="74"/>
      <c r="N47" s="74"/>
    </row>
    <row r="48" spans="2:14" ht="15" x14ac:dyDescent="0.25">
      <c r="B48" s="105"/>
      <c r="C48" s="17"/>
    </row>
    <row r="49" spans="1:16" ht="6" customHeight="1" x14ac:dyDescent="0.25"/>
    <row r="50" spans="1:16" ht="15" x14ac:dyDescent="0.25">
      <c r="B50" s="111" t="s">
        <v>97</v>
      </c>
      <c r="C50" s="112"/>
      <c r="D50" s="112"/>
      <c r="E50" s="112"/>
      <c r="F50" s="112"/>
      <c r="G50" s="112"/>
      <c r="H50" s="112"/>
      <c r="I50" s="112"/>
      <c r="J50" s="112"/>
      <c r="K50" s="112"/>
      <c r="L50" s="112"/>
      <c r="M50" s="113"/>
    </row>
    <row r="51" spans="1:16" ht="27" customHeight="1" x14ac:dyDescent="0.25">
      <c r="B51" s="114" t="s">
        <v>131</v>
      </c>
      <c r="C51" s="115"/>
      <c r="D51" s="114" t="s">
        <v>132</v>
      </c>
      <c r="E51" s="115"/>
      <c r="F51" s="114" t="s">
        <v>133</v>
      </c>
      <c r="G51" s="115"/>
      <c r="H51" s="114" t="s">
        <v>134</v>
      </c>
      <c r="I51" s="115"/>
      <c r="J51" s="114" t="s">
        <v>135</v>
      </c>
      <c r="K51" s="115"/>
      <c r="L51" s="114" t="s">
        <v>136</v>
      </c>
      <c r="M51" s="115"/>
      <c r="N51" s="116"/>
    </row>
    <row r="52" spans="1:16" ht="24.75" customHeight="1" x14ac:dyDescent="0.25">
      <c r="B52" s="114" t="s">
        <v>137</v>
      </c>
      <c r="C52" s="115"/>
      <c r="D52" s="114" t="s">
        <v>138</v>
      </c>
      <c r="E52" s="115"/>
      <c r="F52" s="114" t="s">
        <v>139</v>
      </c>
      <c r="G52" s="115"/>
      <c r="H52" s="114" t="s">
        <v>140</v>
      </c>
      <c r="I52" s="117"/>
      <c r="J52" s="117"/>
      <c r="K52" s="115"/>
      <c r="L52" s="114" t="s">
        <v>141</v>
      </c>
      <c r="M52" s="115"/>
      <c r="N52" s="116"/>
    </row>
    <row r="53" spans="1:16" ht="15" x14ac:dyDescent="0.25"/>
    <row r="54" spans="1:16" ht="15" customHeight="1" x14ac:dyDescent="0.25">
      <c r="C54" s="47" t="s">
        <v>62</v>
      </c>
      <c r="D54" s="47"/>
      <c r="E54" s="47"/>
      <c r="F54" s="47"/>
      <c r="G54" s="47"/>
      <c r="H54" s="47"/>
      <c r="I54" s="47"/>
      <c r="J54" s="47"/>
      <c r="K54" s="47"/>
      <c r="L54" s="47"/>
    </row>
    <row r="55" spans="1:16" ht="15" customHeight="1" x14ac:dyDescent="0.25">
      <c r="A55" s="92"/>
      <c r="N55" s="92"/>
      <c r="O55" s="92"/>
      <c r="P55" s="92"/>
    </row>
    <row r="56" spans="1:16" ht="15" x14ac:dyDescent="0.25">
      <c r="A56" s="92"/>
      <c r="B56" s="92"/>
      <c r="C56" s="92"/>
      <c r="D56" s="92"/>
      <c r="E56" s="92"/>
      <c r="F56" s="92"/>
      <c r="G56" s="92"/>
      <c r="H56" s="92"/>
      <c r="I56" s="92"/>
      <c r="J56" s="92"/>
      <c r="K56" s="92"/>
      <c r="L56" s="92"/>
      <c r="M56" s="92"/>
      <c r="N56" s="92"/>
      <c r="O56" s="92"/>
      <c r="P56" s="92"/>
    </row>
    <row r="57" spans="1:16" ht="15" x14ac:dyDescent="0.25">
      <c r="A57" s="92"/>
      <c r="B57" s="92"/>
      <c r="C57" s="92"/>
      <c r="D57" s="92"/>
      <c r="E57" s="92"/>
      <c r="F57" s="92"/>
      <c r="G57" s="92"/>
      <c r="H57" s="92"/>
      <c r="I57" s="92"/>
      <c r="J57" s="92"/>
      <c r="K57" s="92"/>
      <c r="L57" s="92"/>
      <c r="M57" s="92"/>
      <c r="N57" s="92"/>
      <c r="O57" s="92"/>
      <c r="P57" s="92"/>
    </row>
    <row r="58" spans="1:16" ht="15" x14ac:dyDescent="0.25">
      <c r="A58" s="95"/>
      <c r="B58" s="95"/>
      <c r="C58" s="95"/>
      <c r="D58" s="95"/>
      <c r="E58" s="95"/>
      <c r="F58" s="95"/>
      <c r="G58" s="95"/>
      <c r="H58" s="95"/>
      <c r="I58" s="95"/>
      <c r="J58" s="95"/>
      <c r="K58" s="95"/>
      <c r="L58" s="95"/>
      <c r="M58" s="95"/>
      <c r="N58" s="95"/>
      <c r="O58" s="95"/>
      <c r="P58" s="95"/>
    </row>
    <row r="59" spans="1:16" ht="15" hidden="1" x14ac:dyDescent="0.25">
      <c r="A59" s="95"/>
      <c r="B59" s="95"/>
      <c r="C59" s="95"/>
      <c r="D59" s="95"/>
      <c r="E59" s="95"/>
      <c r="F59" s="95"/>
      <c r="G59" s="95"/>
      <c r="H59" s="95"/>
      <c r="I59" s="95"/>
      <c r="J59" s="95"/>
      <c r="K59" s="95"/>
      <c r="L59" s="95"/>
      <c r="M59" s="95"/>
      <c r="N59" s="95"/>
      <c r="O59" s="95"/>
      <c r="P59" s="95"/>
    </row>
    <row r="60" spans="1:16" ht="15" hidden="1" x14ac:dyDescent="0.25"/>
    <row r="61" spans="1:16" ht="15" hidden="1" x14ac:dyDescent="0.25"/>
    <row r="62" spans="1:16" ht="15" hidden="1" x14ac:dyDescent="0.25"/>
    <row r="63" spans="1:16" ht="15" hidden="1" x14ac:dyDescent="0.25"/>
    <row r="64" spans="1:16"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customHeight="1" x14ac:dyDescent="0.25"/>
    <row r="84" ht="0" hidden="1" customHeight="1" x14ac:dyDescent="0.25"/>
    <row r="85" ht="0" hidden="1" customHeight="1" x14ac:dyDescent="0.25"/>
    <row r="86" ht="0" hidden="1" customHeight="1" x14ac:dyDescent="0.25"/>
    <row r="87" ht="0" hidden="1" customHeight="1" x14ac:dyDescent="0.25"/>
    <row r="88" ht="0" hidden="1" customHeight="1" x14ac:dyDescent="0.25"/>
    <row r="89" ht="0" hidden="1" customHeight="1" x14ac:dyDescent="0.25"/>
    <row r="90" ht="0" hidden="1" customHeight="1" x14ac:dyDescent="0.25"/>
    <row r="91" ht="0" hidden="1" customHeight="1" x14ac:dyDescent="0.25"/>
    <row r="92" ht="0" hidden="1" customHeight="1" x14ac:dyDescent="0.25"/>
    <row r="93" ht="0" hidden="1" customHeight="1" x14ac:dyDescent="0.25"/>
    <row r="94" ht="0" hidden="1" customHeight="1" x14ac:dyDescent="0.25"/>
    <row r="95" ht="0" hidden="1" customHeight="1" x14ac:dyDescent="0.25"/>
    <row r="96" ht="0" hidden="1" customHeight="1" x14ac:dyDescent="0.25"/>
    <row r="97" ht="0" hidden="1" customHeight="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row r="104" ht="0" hidden="1" customHeight="1" x14ac:dyDescent="0.25"/>
    <row r="105" ht="0" hidden="1" customHeight="1" x14ac:dyDescent="0.25"/>
    <row r="106" ht="0" hidden="1" customHeight="1" x14ac:dyDescent="0.25"/>
    <row r="107" ht="0" hidden="1" customHeight="1" x14ac:dyDescent="0.25"/>
    <row r="108" ht="0" hidden="1" customHeight="1" x14ac:dyDescent="0.25"/>
  </sheetData>
  <sheetProtection algorithmName="SHA-512" hashValue="sJ0XdVRBUX+0708b7tzWiXjl+KeLD7xn7wM8ZnBT5ljaX4x9TYgdEWYZ5CpKNaqWR4+1ced/BATwIC1sDo4wCA==" saltValue="h0zk374jOROUFHZGuNCs4Q==" spinCount="100000" sheet="1" objects="1" scenarios="1" selectLockedCells="1" selectUnlockedCells="1"/>
  <mergeCells count="18">
    <mergeCell ref="B52:C52"/>
    <mergeCell ref="D52:E52"/>
    <mergeCell ref="F52:G52"/>
    <mergeCell ref="H52:K52"/>
    <mergeCell ref="L52:M52"/>
    <mergeCell ref="C54:L54"/>
    <mergeCell ref="B51:C51"/>
    <mergeCell ref="D51:E51"/>
    <mergeCell ref="F51:G51"/>
    <mergeCell ref="H51:I51"/>
    <mergeCell ref="J51:K51"/>
    <mergeCell ref="L51:M51"/>
    <mergeCell ref="B5:N5"/>
    <mergeCell ref="B7:N11"/>
    <mergeCell ref="C13:M13"/>
    <mergeCell ref="B22:N28"/>
    <mergeCell ref="B30:N33"/>
    <mergeCell ref="B50:M50"/>
  </mergeCells>
  <conditionalFormatting sqref="A30 B36 B39 B42 B45 B48">
    <cfRule type="expression" dxfId="2" priority="3">
      <formula>$L$54="mostrar"</formula>
    </cfRule>
  </conditionalFormatting>
  <conditionalFormatting sqref="B30:N33">
    <cfRule type="expression" dxfId="1" priority="2">
      <formula>$L$54="mostrar"</formula>
    </cfRule>
  </conditionalFormatting>
  <conditionalFormatting sqref="B30:N33">
    <cfRule type="expression" dxfId="0" priority="1">
      <formula>$L$54="mostrar"</formula>
    </cfRule>
  </conditionalFormatting>
  <printOptions horizontalCentered="1"/>
  <pageMargins left="0.70866141732283472" right="0.70866141732283472" top="0.74803149606299213" bottom="0.74803149606299213" header="0.31496062992125984" footer="0.31496062992125984"/>
  <pageSetup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D3F81-912C-4E64-B143-34A0B60B324B}">
  <dimension ref="A1:Q97"/>
  <sheetViews>
    <sheetView showGridLines="0" showRowColHeaders="0" showRuler="0" showWhiteSpace="0" zoomScale="130" zoomScaleNormal="130" workbookViewId="0">
      <selection activeCell="B18" sqref="B18:I21"/>
    </sheetView>
  </sheetViews>
  <sheetFormatPr baseColWidth="10" defaultColWidth="0" defaultRowHeight="0" customHeight="1" zeroHeight="1" x14ac:dyDescent="0.25"/>
  <cols>
    <col min="1" max="1" width="5.7109375" customWidth="1"/>
    <col min="2" max="2" width="6.140625" customWidth="1"/>
    <col min="3" max="4" width="5.7109375" customWidth="1"/>
    <col min="5" max="5" width="7.28515625" customWidth="1"/>
    <col min="6" max="7" width="6.7109375" customWidth="1"/>
    <col min="8" max="10" width="5.7109375" customWidth="1"/>
    <col min="11" max="11" width="6.5703125" customWidth="1"/>
    <col min="12" max="15" width="5.7109375" customWidth="1"/>
    <col min="16" max="16" width="0.140625" customWidth="1"/>
    <col min="17" max="17" width="6.5703125" hidden="1" customWidth="1"/>
    <col min="18" max="16384" width="10.85546875" hidden="1"/>
  </cols>
  <sheetData>
    <row r="1" spans="1:16" ht="15" x14ac:dyDescent="0.25"/>
    <row r="2" spans="1:16" ht="15" x14ac:dyDescent="0.25">
      <c r="A2" s="69"/>
      <c r="B2" s="69"/>
      <c r="C2" s="69"/>
      <c r="D2" s="69"/>
      <c r="E2" s="69"/>
      <c r="F2" s="69"/>
      <c r="G2" s="69"/>
      <c r="H2" s="69"/>
      <c r="I2" s="69"/>
      <c r="J2" s="69"/>
      <c r="K2" s="69"/>
      <c r="L2" s="69"/>
      <c r="M2" s="69"/>
      <c r="N2" s="69"/>
      <c r="O2" s="69"/>
      <c r="P2" s="69"/>
    </row>
    <row r="3" spans="1:16" ht="15" x14ac:dyDescent="0.25">
      <c r="A3" s="69"/>
      <c r="B3" s="69"/>
      <c r="C3" s="69"/>
      <c r="D3" s="69"/>
      <c r="E3" s="69"/>
      <c r="F3" s="69"/>
      <c r="G3" s="69"/>
      <c r="H3" s="69"/>
      <c r="I3" s="69"/>
      <c r="J3" s="69"/>
      <c r="K3" s="69"/>
      <c r="L3" s="69"/>
      <c r="M3" s="69"/>
      <c r="N3" s="69"/>
      <c r="O3" s="69"/>
      <c r="P3" s="69"/>
    </row>
    <row r="4" spans="1:16" ht="6.95" customHeight="1" x14ac:dyDescent="0.25">
      <c r="A4" s="69"/>
      <c r="B4" s="69"/>
      <c r="C4" s="69"/>
      <c r="D4" s="69"/>
      <c r="E4" s="69"/>
      <c r="F4" s="69"/>
      <c r="G4" s="69"/>
      <c r="H4" s="69"/>
      <c r="I4" s="69"/>
      <c r="J4" s="69"/>
      <c r="K4" s="69"/>
      <c r="L4" s="69"/>
      <c r="M4" s="69"/>
      <c r="N4" s="69"/>
      <c r="O4" s="69"/>
      <c r="P4" s="69"/>
    </row>
    <row r="5" spans="1:16" ht="15" x14ac:dyDescent="0.25">
      <c r="A5" s="69"/>
      <c r="B5" s="4" t="s">
        <v>143</v>
      </c>
      <c r="C5" s="4"/>
      <c r="D5" s="4"/>
      <c r="E5" s="4"/>
      <c r="F5" s="4"/>
      <c r="G5" s="4"/>
      <c r="H5" s="4"/>
      <c r="I5" s="4"/>
      <c r="J5" s="4"/>
      <c r="K5" s="4"/>
      <c r="L5" s="4"/>
      <c r="M5" s="4"/>
      <c r="N5" s="4"/>
      <c r="O5" s="69"/>
      <c r="P5" s="100"/>
    </row>
    <row r="6" spans="1:16" ht="6.95" customHeight="1" x14ac:dyDescent="0.25">
      <c r="A6" s="69"/>
      <c r="B6" s="100"/>
      <c r="C6" s="100"/>
      <c r="D6" s="100"/>
      <c r="E6" s="100"/>
      <c r="F6" s="100"/>
      <c r="G6" s="100"/>
      <c r="H6" s="100"/>
      <c r="I6" s="100"/>
      <c r="J6" s="100"/>
      <c r="K6" s="100"/>
      <c r="L6" s="100"/>
      <c r="M6" s="100"/>
      <c r="N6" s="100"/>
      <c r="O6" s="69"/>
      <c r="P6" s="100"/>
    </row>
    <row r="7" spans="1:16" ht="15" customHeight="1" x14ac:dyDescent="0.25">
      <c r="A7" s="72"/>
      <c r="B7" s="123" t="s">
        <v>144</v>
      </c>
      <c r="C7" s="123"/>
      <c r="D7" s="123"/>
      <c r="E7" s="123"/>
      <c r="F7" s="123"/>
      <c r="G7" s="123"/>
      <c r="H7" s="123"/>
      <c r="I7" s="123"/>
      <c r="J7" s="123"/>
      <c r="K7" s="123"/>
      <c r="L7" s="123"/>
      <c r="M7" s="123"/>
      <c r="N7" s="123"/>
      <c r="O7" s="72"/>
      <c r="P7" s="72"/>
    </row>
    <row r="8" spans="1:16" ht="4.5" customHeight="1" x14ac:dyDescent="0.25">
      <c r="A8" s="72"/>
      <c r="B8" s="72"/>
      <c r="C8" s="73"/>
      <c r="D8" s="73"/>
      <c r="E8" s="73"/>
      <c r="F8" s="73"/>
      <c r="G8" s="73"/>
      <c r="H8" s="73"/>
      <c r="I8" s="73"/>
      <c r="J8" s="73"/>
      <c r="K8" s="73"/>
      <c r="L8" s="73"/>
      <c r="M8" s="73"/>
      <c r="N8" s="72"/>
      <c r="O8" s="72"/>
      <c r="P8" s="72"/>
    </row>
    <row r="9" spans="1:16" ht="15" x14ac:dyDescent="0.25">
      <c r="A9" s="72"/>
      <c r="B9" s="124"/>
      <c r="C9" s="124"/>
      <c r="D9" s="124"/>
      <c r="E9" s="124"/>
      <c r="F9" s="125" t="s">
        <v>145</v>
      </c>
      <c r="G9" s="125"/>
      <c r="H9" s="125"/>
      <c r="I9" s="125"/>
      <c r="J9" s="125" t="s">
        <v>146</v>
      </c>
      <c r="K9" s="125"/>
      <c r="L9" s="125"/>
      <c r="M9" s="125"/>
      <c r="N9" s="72"/>
      <c r="O9" s="72"/>
      <c r="P9" s="72"/>
    </row>
    <row r="10" spans="1:16" ht="15.75" customHeight="1" x14ac:dyDescent="0.25">
      <c r="A10" s="72"/>
      <c r="B10" s="124"/>
      <c r="C10" s="124"/>
      <c r="D10" s="124"/>
      <c r="E10" s="124"/>
      <c r="F10" s="126" t="s">
        <v>147</v>
      </c>
      <c r="G10" s="126"/>
      <c r="H10" s="126"/>
      <c r="I10" s="126"/>
      <c r="J10" s="127" t="s">
        <v>148</v>
      </c>
      <c r="K10" s="127"/>
      <c r="L10" s="127"/>
      <c r="M10" s="127"/>
      <c r="N10" s="72"/>
      <c r="O10" s="72"/>
      <c r="P10" s="72"/>
    </row>
    <row r="11" spans="1:16" ht="15.75" customHeight="1" x14ac:dyDescent="0.25">
      <c r="A11" s="73"/>
      <c r="B11" s="124"/>
      <c r="C11" s="124"/>
      <c r="D11" s="124"/>
      <c r="E11" s="124"/>
      <c r="F11" s="126"/>
      <c r="G11" s="126"/>
      <c r="H11" s="126"/>
      <c r="I11" s="126"/>
      <c r="J11" s="127"/>
      <c r="K11" s="127"/>
      <c r="L11" s="127"/>
      <c r="M11" s="127"/>
      <c r="N11" s="72"/>
      <c r="O11" s="73"/>
      <c r="P11" s="73"/>
    </row>
    <row r="12" spans="1:16" ht="15" x14ac:dyDescent="0.25">
      <c r="B12" s="124"/>
      <c r="C12" s="124"/>
      <c r="D12" s="124"/>
      <c r="E12" s="124"/>
      <c r="F12" s="126"/>
      <c r="G12" s="126"/>
      <c r="H12" s="126"/>
      <c r="I12" s="126"/>
      <c r="J12" s="127"/>
      <c r="K12" s="127"/>
      <c r="L12" s="127"/>
      <c r="M12" s="127"/>
      <c r="N12" s="72"/>
    </row>
    <row r="13" spans="1:16" ht="15" x14ac:dyDescent="0.25">
      <c r="B13" s="124"/>
      <c r="C13" s="124"/>
      <c r="D13" s="124"/>
      <c r="E13" s="124"/>
      <c r="F13" s="126"/>
      <c r="G13" s="126"/>
      <c r="H13" s="126"/>
      <c r="I13" s="126"/>
      <c r="J13" s="127"/>
      <c r="K13" s="127"/>
      <c r="L13" s="127"/>
      <c r="M13" s="127"/>
      <c r="N13" s="72"/>
    </row>
    <row r="14" spans="1:16" ht="15" customHeight="1" x14ac:dyDescent="0.25">
      <c r="B14" s="124"/>
      <c r="C14" s="124"/>
      <c r="D14" s="124"/>
      <c r="E14" s="124"/>
      <c r="F14" s="128" t="s">
        <v>149</v>
      </c>
      <c r="G14" s="128"/>
      <c r="H14" s="128"/>
      <c r="I14" s="128"/>
      <c r="J14" s="129"/>
      <c r="K14" s="129"/>
      <c r="L14" s="129"/>
      <c r="M14" s="129"/>
      <c r="N14" s="72"/>
    </row>
    <row r="15" spans="1:16" ht="15" x14ac:dyDescent="0.25">
      <c r="B15" s="124"/>
      <c r="C15" s="124"/>
      <c r="D15" s="124"/>
      <c r="E15" s="124"/>
      <c r="F15" s="128"/>
      <c r="G15" s="128"/>
      <c r="H15" s="128"/>
      <c r="I15" s="128"/>
      <c r="J15" s="129"/>
      <c r="K15" s="129"/>
      <c r="L15" s="129"/>
      <c r="M15" s="129"/>
      <c r="N15" s="72"/>
    </row>
    <row r="16" spans="1:16" ht="15" customHeight="1" x14ac:dyDescent="0.25">
      <c r="B16" s="124"/>
      <c r="C16" s="124"/>
      <c r="D16" s="124"/>
      <c r="E16" s="124"/>
      <c r="F16" s="128"/>
      <c r="G16" s="128"/>
      <c r="H16" s="128"/>
      <c r="I16" s="128"/>
      <c r="J16" s="130" t="str">
        <f>IF(L51="mostrar","There are four old sofas in the living room.","")</f>
        <v/>
      </c>
      <c r="K16" s="131"/>
      <c r="L16" s="131"/>
      <c r="M16" s="132"/>
      <c r="N16" s="74"/>
    </row>
    <row r="17" spans="1:16" ht="15" x14ac:dyDescent="0.25">
      <c r="B17" s="124"/>
      <c r="C17" s="124"/>
      <c r="D17" s="124"/>
      <c r="E17" s="124"/>
      <c r="F17" s="128"/>
      <c r="G17" s="128"/>
      <c r="H17" s="128"/>
      <c r="I17" s="128"/>
      <c r="J17" s="133"/>
      <c r="K17" s="134"/>
      <c r="L17" s="134"/>
      <c r="M17" s="135"/>
      <c r="N17" s="74"/>
    </row>
    <row r="18" spans="1:16" ht="15" customHeight="1" x14ac:dyDescent="0.25">
      <c r="B18" s="136"/>
      <c r="C18" s="136"/>
      <c r="D18" s="136"/>
      <c r="E18" s="136"/>
      <c r="F18" s="129"/>
      <c r="G18" s="129"/>
      <c r="H18" s="129"/>
      <c r="I18" s="129"/>
      <c r="J18" s="128" t="s">
        <v>150</v>
      </c>
      <c r="K18" s="128"/>
      <c r="L18" s="128"/>
      <c r="M18" s="128"/>
      <c r="N18" s="74"/>
    </row>
    <row r="19" spans="1:16" ht="15" x14ac:dyDescent="0.25">
      <c r="B19" s="136"/>
      <c r="C19" s="136"/>
      <c r="D19" s="136"/>
      <c r="E19" s="136"/>
      <c r="F19" s="129"/>
      <c r="G19" s="129"/>
      <c r="H19" s="129"/>
      <c r="I19" s="129"/>
      <c r="J19" s="128"/>
      <c r="K19" s="128"/>
      <c r="L19" s="128"/>
      <c r="M19" s="128"/>
      <c r="N19" s="74"/>
    </row>
    <row r="20" spans="1:16" ht="15" customHeight="1" x14ac:dyDescent="0.25">
      <c r="B20" s="136"/>
      <c r="C20" s="136"/>
      <c r="D20" s="136"/>
      <c r="E20" s="136"/>
      <c r="F20" s="130" t="str">
        <f>IF(L51="mostrar","How many white clocks are there on the wall?","")</f>
        <v/>
      </c>
      <c r="G20" s="131"/>
      <c r="H20" s="131"/>
      <c r="I20" s="132"/>
      <c r="J20" s="128"/>
      <c r="K20" s="128"/>
      <c r="L20" s="128"/>
      <c r="M20" s="128"/>
      <c r="N20" s="74"/>
    </row>
    <row r="21" spans="1:16" ht="15" x14ac:dyDescent="0.25">
      <c r="B21" s="136"/>
      <c r="C21" s="136"/>
      <c r="D21" s="136"/>
      <c r="E21" s="136"/>
      <c r="F21" s="133"/>
      <c r="G21" s="134"/>
      <c r="H21" s="134"/>
      <c r="I21" s="135"/>
      <c r="J21" s="128"/>
      <c r="K21" s="128"/>
      <c r="L21" s="128"/>
      <c r="M21" s="128"/>
      <c r="N21" s="74"/>
    </row>
    <row r="22" spans="1:16" ht="15" customHeight="1" x14ac:dyDescent="0.25">
      <c r="B22" s="136"/>
      <c r="C22" s="136"/>
      <c r="D22" s="136"/>
      <c r="E22" s="136"/>
      <c r="F22" s="129"/>
      <c r="G22" s="129"/>
      <c r="H22" s="129"/>
      <c r="I22" s="129"/>
      <c r="J22" s="128" t="s">
        <v>151</v>
      </c>
      <c r="K22" s="128"/>
      <c r="L22" s="128"/>
      <c r="M22" s="128"/>
      <c r="N22" s="74"/>
    </row>
    <row r="23" spans="1:16" ht="15" x14ac:dyDescent="0.25">
      <c r="B23" s="136"/>
      <c r="C23" s="136"/>
      <c r="D23" s="136"/>
      <c r="E23" s="136"/>
      <c r="F23" s="129"/>
      <c r="G23" s="129"/>
      <c r="H23" s="129"/>
      <c r="I23" s="129"/>
      <c r="J23" s="128"/>
      <c r="K23" s="128"/>
      <c r="L23" s="128"/>
      <c r="M23" s="128"/>
      <c r="N23" s="74"/>
    </row>
    <row r="24" spans="1:16" ht="15" customHeight="1" x14ac:dyDescent="0.25">
      <c r="B24" s="136"/>
      <c r="C24" s="136"/>
      <c r="D24" s="136"/>
      <c r="E24" s="136"/>
      <c r="F24" s="130" t="str">
        <f>IF(L51="mostrar","How many small cats are there on the bed?","")</f>
        <v/>
      </c>
      <c r="G24" s="131"/>
      <c r="H24" s="131"/>
      <c r="I24" s="132"/>
      <c r="J24" s="128"/>
      <c r="K24" s="128"/>
      <c r="L24" s="128"/>
      <c r="M24" s="128"/>
      <c r="N24" s="77"/>
    </row>
    <row r="25" spans="1:16" ht="15" x14ac:dyDescent="0.25">
      <c r="B25" s="136"/>
      <c r="C25" s="136"/>
      <c r="D25" s="136"/>
      <c r="E25" s="136"/>
      <c r="F25" s="133"/>
      <c r="G25" s="134"/>
      <c r="H25" s="134"/>
      <c r="I25" s="135"/>
      <c r="J25" s="128"/>
      <c r="K25" s="128"/>
      <c r="L25" s="128"/>
      <c r="M25" s="128"/>
      <c r="N25" s="137"/>
    </row>
    <row r="26" spans="1:16" ht="15" customHeight="1" x14ac:dyDescent="0.25">
      <c r="B26" s="138"/>
      <c r="C26" s="138"/>
      <c r="D26" s="138"/>
      <c r="E26" s="138"/>
      <c r="F26" s="128" t="s">
        <v>152</v>
      </c>
      <c r="G26" s="128"/>
      <c r="H26" s="128"/>
      <c r="I26" s="128"/>
      <c r="J26" s="129"/>
      <c r="K26" s="129"/>
      <c r="L26" s="129"/>
      <c r="M26" s="129"/>
      <c r="N26" s="137"/>
    </row>
    <row r="27" spans="1:16" ht="15" x14ac:dyDescent="0.25">
      <c r="A27" s="75"/>
      <c r="B27" s="138"/>
      <c r="C27" s="138"/>
      <c r="D27" s="138"/>
      <c r="E27" s="138"/>
      <c r="F27" s="128"/>
      <c r="G27" s="128"/>
      <c r="H27" s="128"/>
      <c r="I27" s="128"/>
      <c r="J27" s="129"/>
      <c r="K27" s="129"/>
      <c r="L27" s="129"/>
      <c r="M27" s="129"/>
      <c r="O27" s="75"/>
      <c r="P27" s="75"/>
    </row>
    <row r="28" spans="1:16" ht="15" customHeight="1" x14ac:dyDescent="0.25">
      <c r="B28" s="138"/>
      <c r="C28" s="138"/>
      <c r="D28" s="138"/>
      <c r="E28" s="138"/>
      <c r="F28" s="128"/>
      <c r="G28" s="128"/>
      <c r="H28" s="128"/>
      <c r="I28" s="128"/>
      <c r="J28" s="130" t="str">
        <f>IF(L51="mostrar","There’s one new cushion on the sofa.","")</f>
        <v/>
      </c>
      <c r="K28" s="131"/>
      <c r="L28" s="131"/>
      <c r="M28" s="132"/>
      <c r="N28" s="69"/>
    </row>
    <row r="29" spans="1:16" ht="15" x14ac:dyDescent="0.25">
      <c r="B29" s="138"/>
      <c r="C29" s="138"/>
      <c r="D29" s="138"/>
      <c r="E29" s="138"/>
      <c r="F29" s="128"/>
      <c r="G29" s="128"/>
      <c r="H29" s="128"/>
      <c r="I29" s="128"/>
      <c r="J29" s="133"/>
      <c r="K29" s="134"/>
      <c r="L29" s="134"/>
      <c r="M29" s="135"/>
      <c r="N29" s="74"/>
    </row>
    <row r="30" spans="1:16" ht="15" customHeight="1" x14ac:dyDescent="0.25">
      <c r="B30" s="136"/>
      <c r="C30" s="136"/>
      <c r="D30" s="136"/>
      <c r="E30" s="136"/>
      <c r="F30" s="129"/>
      <c r="G30" s="129"/>
      <c r="H30" s="129"/>
      <c r="I30" s="129"/>
      <c r="J30" s="128" t="s">
        <v>153</v>
      </c>
      <c r="K30" s="128"/>
      <c r="L30" s="128"/>
      <c r="M30" s="128"/>
      <c r="N30" s="74"/>
    </row>
    <row r="31" spans="1:16" ht="15" x14ac:dyDescent="0.25">
      <c r="B31" s="136"/>
      <c r="C31" s="136"/>
      <c r="D31" s="136"/>
      <c r="E31" s="136"/>
      <c r="F31" s="129"/>
      <c r="G31" s="129"/>
      <c r="H31" s="129"/>
      <c r="I31" s="129"/>
      <c r="J31" s="128"/>
      <c r="K31" s="128"/>
      <c r="L31" s="128"/>
      <c r="M31" s="128"/>
      <c r="N31" s="74"/>
    </row>
    <row r="32" spans="1:16" ht="15" customHeight="1" x14ac:dyDescent="0.25">
      <c r="B32" s="136"/>
      <c r="C32" s="136"/>
      <c r="D32" s="136"/>
      <c r="E32" s="136"/>
      <c r="F32" s="130" t="str">
        <f>IF(L51="mostrar","How many expensive lamps are there in the living room?","")</f>
        <v/>
      </c>
      <c r="G32" s="131"/>
      <c r="H32" s="131"/>
      <c r="I32" s="132"/>
      <c r="J32" s="128"/>
      <c r="K32" s="128"/>
      <c r="L32" s="128"/>
      <c r="M32" s="128"/>
      <c r="N32" s="74"/>
    </row>
    <row r="33" spans="2:14" ht="15" x14ac:dyDescent="0.25">
      <c r="B33" s="136"/>
      <c r="C33" s="136"/>
      <c r="D33" s="136"/>
      <c r="E33" s="136"/>
      <c r="F33" s="133"/>
      <c r="G33" s="134"/>
      <c r="H33" s="134"/>
      <c r="I33" s="135"/>
      <c r="J33" s="128"/>
      <c r="K33" s="128"/>
      <c r="L33" s="128"/>
      <c r="M33" s="128"/>
      <c r="N33" s="78"/>
    </row>
    <row r="34" spans="2:14" ht="15.75" customHeight="1" x14ac:dyDescent="0.25">
      <c r="B34" s="136"/>
      <c r="C34" s="136"/>
      <c r="D34" s="136"/>
      <c r="E34" s="136"/>
      <c r="F34" s="128" t="s">
        <v>154</v>
      </c>
      <c r="G34" s="128"/>
      <c r="H34" s="128"/>
      <c r="I34" s="128"/>
      <c r="J34" s="129"/>
      <c r="K34" s="129"/>
      <c r="L34" s="129"/>
      <c r="M34" s="129"/>
      <c r="N34" s="74"/>
    </row>
    <row r="35" spans="2:14" ht="15.75" customHeight="1" x14ac:dyDescent="0.25">
      <c r="B35" s="136"/>
      <c r="C35" s="136"/>
      <c r="D35" s="136"/>
      <c r="E35" s="136"/>
      <c r="F35" s="128"/>
      <c r="G35" s="128"/>
      <c r="H35" s="128"/>
      <c r="I35" s="128"/>
      <c r="J35" s="129"/>
      <c r="K35" s="129"/>
      <c r="L35" s="129"/>
      <c r="M35" s="129"/>
      <c r="N35" s="74"/>
    </row>
    <row r="36" spans="2:14" ht="15.75" customHeight="1" x14ac:dyDescent="0.25">
      <c r="B36" s="136"/>
      <c r="C36" s="136"/>
      <c r="D36" s="136"/>
      <c r="E36" s="136"/>
      <c r="F36" s="128"/>
      <c r="G36" s="128"/>
      <c r="H36" s="128"/>
      <c r="I36" s="128"/>
      <c r="J36" s="130" t="str">
        <f>IF(L51="mostrar","There are two red cars in the garage.","")</f>
        <v/>
      </c>
      <c r="K36" s="131"/>
      <c r="L36" s="131"/>
      <c r="M36" s="132"/>
      <c r="N36" s="74"/>
    </row>
    <row r="37" spans="2:14" ht="15" x14ac:dyDescent="0.25">
      <c r="B37" s="136"/>
      <c r="C37" s="136"/>
      <c r="D37" s="136"/>
      <c r="E37" s="136"/>
      <c r="F37" s="128"/>
      <c r="G37" s="128"/>
      <c r="H37" s="128"/>
      <c r="I37" s="128"/>
      <c r="J37" s="133"/>
      <c r="K37" s="134"/>
      <c r="L37" s="134"/>
      <c r="M37" s="135"/>
      <c r="N37" s="74"/>
    </row>
    <row r="38" spans="2:14" ht="15.75" customHeight="1" x14ac:dyDescent="0.25">
      <c r="B38" s="136"/>
      <c r="C38" s="136"/>
      <c r="D38" s="136"/>
      <c r="E38" s="136"/>
      <c r="F38" s="129"/>
      <c r="G38" s="129"/>
      <c r="H38" s="129"/>
      <c r="I38" s="129"/>
      <c r="J38" s="128" t="s">
        <v>155</v>
      </c>
      <c r="K38" s="128"/>
      <c r="L38" s="128"/>
      <c r="M38" s="128"/>
      <c r="N38" s="74"/>
    </row>
    <row r="39" spans="2:14" ht="15" x14ac:dyDescent="0.25">
      <c r="B39" s="136"/>
      <c r="C39" s="136"/>
      <c r="D39" s="136"/>
      <c r="E39" s="136"/>
      <c r="F39" s="129"/>
      <c r="G39" s="129"/>
      <c r="H39" s="129"/>
      <c r="I39" s="129"/>
      <c r="J39" s="128"/>
      <c r="K39" s="128"/>
      <c r="L39" s="128"/>
      <c r="M39" s="128"/>
      <c r="N39" s="74"/>
    </row>
    <row r="40" spans="2:14" ht="15.75" customHeight="1" x14ac:dyDescent="0.25">
      <c r="B40" s="136"/>
      <c r="C40" s="136"/>
      <c r="D40" s="136"/>
      <c r="E40" s="136"/>
      <c r="F40" s="130" t="str">
        <f>IF(L51="mostrar","How many delicious bananas are there on the table?","")</f>
        <v/>
      </c>
      <c r="G40" s="131"/>
      <c r="H40" s="131"/>
      <c r="I40" s="132"/>
      <c r="J40" s="128"/>
      <c r="K40" s="128"/>
      <c r="L40" s="128"/>
      <c r="M40" s="128"/>
      <c r="N40" s="74"/>
    </row>
    <row r="41" spans="2:14" ht="15" x14ac:dyDescent="0.25">
      <c r="B41" s="136"/>
      <c r="C41" s="136"/>
      <c r="D41" s="136"/>
      <c r="E41" s="136"/>
      <c r="F41" s="133"/>
      <c r="G41" s="134"/>
      <c r="H41" s="134"/>
      <c r="I41" s="135"/>
      <c r="J41" s="128"/>
      <c r="K41" s="128"/>
      <c r="L41" s="128"/>
      <c r="M41" s="128"/>
      <c r="N41" s="74"/>
    </row>
    <row r="42" spans="2:14" ht="15.75" customHeight="1" x14ac:dyDescent="0.25">
      <c r="B42" s="136"/>
      <c r="C42" s="136"/>
      <c r="D42" s="136"/>
      <c r="E42" s="136"/>
      <c r="F42" s="128" t="s">
        <v>156</v>
      </c>
      <c r="G42" s="128"/>
      <c r="H42" s="128"/>
      <c r="I42" s="128"/>
      <c r="J42" s="129"/>
      <c r="K42" s="129"/>
      <c r="L42" s="129"/>
      <c r="M42" s="129"/>
      <c r="N42" s="74"/>
    </row>
    <row r="43" spans="2:14" ht="15" x14ac:dyDescent="0.25">
      <c r="B43" s="136"/>
      <c r="C43" s="136"/>
      <c r="D43" s="136"/>
      <c r="E43" s="136"/>
      <c r="F43" s="128"/>
      <c r="G43" s="128"/>
      <c r="H43" s="128"/>
      <c r="I43" s="128"/>
      <c r="J43" s="129"/>
      <c r="K43" s="129"/>
      <c r="L43" s="129"/>
      <c r="M43" s="129"/>
    </row>
    <row r="44" spans="2:14" ht="15" customHeight="1" x14ac:dyDescent="0.25">
      <c r="B44" s="136"/>
      <c r="C44" s="136"/>
      <c r="D44" s="136"/>
      <c r="E44" s="136"/>
      <c r="F44" s="128"/>
      <c r="G44" s="128"/>
      <c r="H44" s="128"/>
      <c r="I44" s="128"/>
      <c r="J44" s="139" t="str">
        <f>IF(L51="mostrar","There are two birds flying in the sky.","")</f>
        <v/>
      </c>
      <c r="K44" s="140"/>
      <c r="L44" s="140"/>
      <c r="M44" s="141"/>
    </row>
    <row r="45" spans="2:14" ht="15" x14ac:dyDescent="0.25">
      <c r="B45" s="136"/>
      <c r="C45" s="136"/>
      <c r="D45" s="136"/>
      <c r="E45" s="136"/>
      <c r="F45" s="128"/>
      <c r="G45" s="128"/>
      <c r="H45" s="128"/>
      <c r="I45" s="128"/>
      <c r="J45" s="142"/>
      <c r="K45" s="61"/>
      <c r="L45" s="61"/>
      <c r="M45" s="143"/>
      <c r="N45" s="116"/>
    </row>
    <row r="46" spans="2:14" ht="15" customHeight="1" x14ac:dyDescent="0.25">
      <c r="B46" s="144"/>
      <c r="C46" s="144"/>
      <c r="D46" s="144"/>
      <c r="E46" s="144"/>
      <c r="F46" s="129"/>
      <c r="G46" s="129"/>
      <c r="H46" s="129"/>
      <c r="I46" s="129"/>
      <c r="J46" s="128" t="s">
        <v>157</v>
      </c>
      <c r="K46" s="128"/>
      <c r="L46" s="128"/>
      <c r="M46" s="128"/>
      <c r="N46" s="116"/>
    </row>
    <row r="47" spans="2:14" ht="15" x14ac:dyDescent="0.25">
      <c r="B47" s="144"/>
      <c r="C47" s="144"/>
      <c r="D47" s="144"/>
      <c r="E47" s="144"/>
      <c r="F47" s="129"/>
      <c r="G47" s="129"/>
      <c r="H47" s="129"/>
      <c r="I47" s="129"/>
      <c r="J47" s="128"/>
      <c r="K47" s="128"/>
      <c r="L47" s="128"/>
      <c r="M47" s="128"/>
    </row>
    <row r="48" spans="2:14" ht="15" customHeight="1" x14ac:dyDescent="0.25">
      <c r="B48" s="144"/>
      <c r="C48" s="144"/>
      <c r="D48" s="144"/>
      <c r="E48" s="144"/>
      <c r="F48" s="139" t="str">
        <f>IF(L51="mostrar","How many round tables are there in the classroom?","")</f>
        <v/>
      </c>
      <c r="G48" s="140"/>
      <c r="H48" s="140"/>
      <c r="I48" s="141"/>
      <c r="J48" s="128"/>
      <c r="K48" s="128"/>
      <c r="L48" s="128"/>
      <c r="M48" s="128"/>
    </row>
    <row r="49" spans="1:16" ht="15" x14ac:dyDescent="0.25">
      <c r="B49" s="144"/>
      <c r="C49" s="144"/>
      <c r="D49" s="144"/>
      <c r="E49" s="144"/>
      <c r="F49" s="145"/>
      <c r="G49" s="146"/>
      <c r="H49" s="146"/>
      <c r="I49" s="147"/>
      <c r="J49" s="128"/>
      <c r="K49" s="128"/>
      <c r="L49" s="128"/>
      <c r="M49" s="128"/>
    </row>
    <row r="50" spans="1:16" ht="4.5" customHeight="1" x14ac:dyDescent="0.25"/>
    <row r="51" spans="1:16" ht="15" customHeight="1" x14ac:dyDescent="0.25">
      <c r="A51" s="92"/>
      <c r="B51" s="118" t="s">
        <v>76</v>
      </c>
      <c r="C51" s="118"/>
      <c r="D51" s="118"/>
      <c r="E51" s="118"/>
      <c r="F51" s="118"/>
      <c r="G51" s="118"/>
      <c r="H51" s="118"/>
      <c r="I51" s="118"/>
      <c r="J51" s="118"/>
      <c r="K51" s="118"/>
      <c r="L51" s="94"/>
      <c r="M51" s="94"/>
      <c r="N51" s="92"/>
      <c r="O51" s="92"/>
      <c r="P51" s="92"/>
    </row>
    <row r="52" spans="1:16" ht="15" x14ac:dyDescent="0.25">
      <c r="A52" s="92"/>
      <c r="B52" s="42" t="s">
        <v>77</v>
      </c>
      <c r="C52" s="42"/>
      <c r="D52" s="42"/>
      <c r="E52" s="42"/>
      <c r="F52" s="42"/>
      <c r="G52" s="42"/>
      <c r="H52" s="42"/>
      <c r="I52" s="42"/>
      <c r="J52" s="42"/>
      <c r="K52" s="42"/>
      <c r="L52" s="42"/>
      <c r="M52" s="42"/>
      <c r="N52" s="92"/>
      <c r="O52" s="92"/>
      <c r="P52" s="92"/>
    </row>
    <row r="53" spans="1:16" ht="14.25" customHeight="1" x14ac:dyDescent="0.25">
      <c r="A53" s="92"/>
      <c r="B53" s="92"/>
      <c r="C53" s="92"/>
      <c r="D53" s="92"/>
      <c r="E53" s="92"/>
      <c r="F53" s="92"/>
      <c r="G53" s="92"/>
      <c r="H53" s="92"/>
      <c r="I53" s="92"/>
      <c r="J53" s="92"/>
      <c r="K53" s="92"/>
      <c r="L53" s="92"/>
      <c r="M53" s="92"/>
      <c r="N53" s="92"/>
      <c r="O53" s="92"/>
      <c r="P53" s="92"/>
    </row>
    <row r="54" spans="1:16" ht="15" x14ac:dyDescent="0.25">
      <c r="A54" s="95"/>
      <c r="B54" s="95"/>
      <c r="C54" s="95"/>
      <c r="D54" s="95"/>
      <c r="E54" s="95"/>
      <c r="F54" s="95"/>
      <c r="G54" s="95"/>
      <c r="H54" s="95"/>
      <c r="I54" s="95"/>
      <c r="J54" s="95"/>
      <c r="K54" s="95"/>
      <c r="L54" s="95"/>
      <c r="M54" s="95"/>
      <c r="N54" s="95"/>
      <c r="O54" s="95"/>
      <c r="P54" s="95"/>
    </row>
    <row r="55" spans="1:16" ht="15" x14ac:dyDescent="0.25">
      <c r="A55" s="95"/>
      <c r="B55" s="95"/>
      <c r="C55" s="95"/>
      <c r="D55" s="95"/>
      <c r="E55" s="95"/>
      <c r="F55" s="95"/>
      <c r="G55" s="95"/>
      <c r="H55" s="95"/>
      <c r="I55" s="95"/>
      <c r="J55" s="95"/>
      <c r="K55" s="95"/>
      <c r="L55" s="95"/>
      <c r="M55" s="95"/>
      <c r="N55" s="95"/>
      <c r="O55" s="95"/>
      <c r="P55" s="95"/>
    </row>
    <row r="56" spans="1:16" ht="15" hidden="1" x14ac:dyDescent="0.25"/>
    <row r="57" spans="1:16" ht="15" hidden="1" x14ac:dyDescent="0.25"/>
    <row r="58" spans="1:16" ht="15" hidden="1" x14ac:dyDescent="0.25"/>
    <row r="59" spans="1:16" ht="15" hidden="1" x14ac:dyDescent="0.25"/>
    <row r="60" spans="1:16" ht="15" hidden="1" x14ac:dyDescent="0.25"/>
    <row r="61" spans="1:16" ht="15" hidden="1" x14ac:dyDescent="0.25"/>
    <row r="62" spans="1:16" ht="15" hidden="1" x14ac:dyDescent="0.25"/>
    <row r="63" spans="1:16" ht="15" hidden="1" x14ac:dyDescent="0.25"/>
    <row r="64" spans="1:16"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0" hidden="1" customHeight="1" x14ac:dyDescent="0.25"/>
    <row r="87" ht="0" hidden="1" customHeight="1" x14ac:dyDescent="0.25"/>
    <row r="88" ht="0" hidden="1" customHeight="1" x14ac:dyDescent="0.25"/>
    <row r="89" ht="0" hidden="1" customHeight="1" x14ac:dyDescent="0.25"/>
    <row r="90" ht="0" hidden="1" customHeight="1" x14ac:dyDescent="0.25"/>
    <row r="91" ht="0" hidden="1" customHeight="1" x14ac:dyDescent="0.25"/>
    <row r="92" ht="0" hidden="1" customHeight="1" x14ac:dyDescent="0.25"/>
    <row r="93" ht="0" hidden="1" customHeight="1" x14ac:dyDescent="0.25"/>
    <row r="94" ht="0" hidden="1" customHeight="1" x14ac:dyDescent="0.25"/>
    <row r="95" ht="0" hidden="1" customHeight="1" x14ac:dyDescent="0.25"/>
    <row r="96" ht="0" hidden="1" customHeight="1" x14ac:dyDescent="0.25"/>
    <row r="97" ht="0" hidden="1" customHeight="1" x14ac:dyDescent="0.25"/>
  </sheetData>
  <sheetProtection algorithmName="SHA-512" hashValue="9wggw4jkdsVlNW2PBCSFBn+uqezR/M6UA5eno1tz1y8SS+2tc3BROY/bWYemrOMQ6Mh+TD61KzjsJ8+lnQ2Ysw==" saltValue="LMjcKC1HbJkIcSzjJgq9Vg==" spinCount="100000" sheet="1" objects="1" scenarios="1" selectLockedCells="1"/>
  <mergeCells count="47">
    <mergeCell ref="B52:M52"/>
    <mergeCell ref="B46:E49"/>
    <mergeCell ref="F46:I47"/>
    <mergeCell ref="J46:M49"/>
    <mergeCell ref="F48:I49"/>
    <mergeCell ref="B51:K51"/>
    <mergeCell ref="L51:M51"/>
    <mergeCell ref="B38:E41"/>
    <mergeCell ref="F38:I39"/>
    <mergeCell ref="J38:M41"/>
    <mergeCell ref="F40:I41"/>
    <mergeCell ref="B42:E45"/>
    <mergeCell ref="F42:I45"/>
    <mergeCell ref="J42:M43"/>
    <mergeCell ref="J44:M45"/>
    <mergeCell ref="B30:E33"/>
    <mergeCell ref="F30:I31"/>
    <mergeCell ref="J30:M33"/>
    <mergeCell ref="F32:I33"/>
    <mergeCell ref="B34:E37"/>
    <mergeCell ref="F34:I37"/>
    <mergeCell ref="J34:M35"/>
    <mergeCell ref="J36:M37"/>
    <mergeCell ref="B22:E25"/>
    <mergeCell ref="F22:I23"/>
    <mergeCell ref="J22:M25"/>
    <mergeCell ref="F24:I25"/>
    <mergeCell ref="B26:E29"/>
    <mergeCell ref="F26:I29"/>
    <mergeCell ref="J26:M27"/>
    <mergeCell ref="J28:M29"/>
    <mergeCell ref="B14:E17"/>
    <mergeCell ref="F14:I17"/>
    <mergeCell ref="J14:M15"/>
    <mergeCell ref="J16:M17"/>
    <mergeCell ref="B18:E21"/>
    <mergeCell ref="F18:I19"/>
    <mergeCell ref="J18:M21"/>
    <mergeCell ref="F20:I21"/>
    <mergeCell ref="B5:N5"/>
    <mergeCell ref="B7:N7"/>
    <mergeCell ref="B9:E9"/>
    <mergeCell ref="F9:I9"/>
    <mergeCell ref="J9:M9"/>
    <mergeCell ref="B10:E13"/>
    <mergeCell ref="F10:I13"/>
    <mergeCell ref="J10:M13"/>
  </mergeCells>
  <printOptions horizontalCentered="1"/>
  <pageMargins left="0.70866141732283472" right="0.70866141732283472" top="0.74803149606299213" bottom="0.74803149606299213" header="0.31496062992125984" footer="0.31496062992125984"/>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Lección 6</vt:lpstr>
      <vt:lpstr>Resultados6</vt:lpstr>
      <vt:lpstr>Lección 7</vt:lpstr>
      <vt:lpstr>Resultados7</vt:lpstr>
      <vt:lpstr>Lección 8</vt:lpstr>
      <vt:lpstr>Resultados8</vt:lpstr>
      <vt:lpstr>Lección 9</vt:lpstr>
      <vt:lpstr>Resultados9</vt:lpstr>
      <vt:lpstr>Lección 10</vt:lpstr>
      <vt:lpstr>Resultados10</vt:lpstr>
      <vt:lpstr>'Lección 10'!Área_de_impresión</vt:lpstr>
      <vt:lpstr>'Lección 6'!Área_de_impresión</vt:lpstr>
      <vt:lpstr>'Lección 7'!Área_de_impresión</vt:lpstr>
      <vt:lpstr>'Lección 8'!Área_de_impresión</vt:lpstr>
      <vt:lpstr>'Lección 9'!Área_de_impresión</vt:lpstr>
      <vt:lpstr>Resultados10!Área_de_impresión</vt:lpstr>
      <vt:lpstr>Resultados6!Área_de_impresión</vt:lpstr>
      <vt:lpstr>Resultados7!Área_de_impresión</vt:lpstr>
      <vt:lpstr>Resultados8!Área_de_impresión</vt:lpstr>
      <vt:lpstr>Resultados9!Área_de_impresión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2022-07-18T17:48:11Z</cp:lastPrinted>
  <dcterms:created xsi:type="dcterms:W3CDTF">2022-07-18T17:42:57Z</dcterms:created>
  <dcterms:modified xsi:type="dcterms:W3CDTF">2022-07-18T17:49:46Z</dcterms:modified>
</cp:coreProperties>
</file>