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drawings/drawing9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Canal Fran\SoporteYouTubeInglésFácil\CURSO\BÁSICO\"/>
    </mc:Choice>
  </mc:AlternateContent>
  <xr:revisionPtr revIDLastSave="0" documentId="8_{7681A07D-23FA-463D-A1ED-DA3AB74A2A5F}" xr6:coauthVersionLast="43" xr6:coauthVersionMax="43" xr10:uidLastSave="{00000000-0000-0000-0000-000000000000}"/>
  <bookViews>
    <workbookView xWindow="-120" yWindow="-120" windowWidth="20730" windowHeight="11160" xr2:uid="{F3F817BB-3790-4FA4-98B6-DB9D9EDA39C4}"/>
  </bookViews>
  <sheets>
    <sheet name="Lección 31" sheetId="1" r:id="rId1"/>
    <sheet name="Resultados31" sheetId="2" r:id="rId2"/>
    <sheet name="Lección 32" sheetId="3" r:id="rId3"/>
    <sheet name="Resultados32" sheetId="4" r:id="rId4"/>
    <sheet name="Lección 33" sheetId="5" r:id="rId5"/>
    <sheet name="Resultados33" sheetId="6" r:id="rId6"/>
    <sheet name="Lección34" sheetId="7" r:id="rId7"/>
    <sheet name="Lección 35" sheetId="8" r:id="rId8"/>
    <sheet name="Resultados35" sheetId="9" r:id="rId9"/>
  </sheets>
  <definedNames>
    <definedName name="_xlnm.Print_Area" localSheetId="0">'Lección 31'!$A$1:$P$88</definedName>
    <definedName name="_xlnm.Print_Area" localSheetId="2">'Lección 32'!$A$1:$P$88</definedName>
    <definedName name="_xlnm.Print_Area" localSheetId="4">'Lección 33'!$A$1:$P$66</definedName>
    <definedName name="_xlnm.Print_Area" localSheetId="7">'Lección 35'!$A$1:$P$75</definedName>
    <definedName name="_xlnm.Print_Area" localSheetId="6">Lección34!$A$1:$P$43</definedName>
    <definedName name="_xlnm.Print_Area" localSheetId="1">Resultados31!$A$1:$P$88</definedName>
    <definedName name="_xlnm.Print_Area" localSheetId="3">Resultados32!$A$1:$P$88</definedName>
    <definedName name="_xlnm.Print_Area" localSheetId="5">Resultados33!$A$1:$P$66</definedName>
    <definedName name="_xlnm.Print_Area" localSheetId="8">Resultados35!$A$1:$P$75</definedName>
    <definedName name="Z_EA89241B_FA4E_4CF0_A19E_9D5CAE55AA0D_.wvu.Cols" localSheetId="0" hidden="1">'Lección 31'!$R:$XFD</definedName>
    <definedName name="Z_EA89241B_FA4E_4CF0_A19E_9D5CAE55AA0D_.wvu.Cols" localSheetId="2" hidden="1">'Lección 32'!$R:$XFD</definedName>
    <definedName name="Z_EA89241B_FA4E_4CF0_A19E_9D5CAE55AA0D_.wvu.Cols" localSheetId="4" hidden="1">'Lección 33'!$R:$XFD</definedName>
    <definedName name="Z_EA89241B_FA4E_4CF0_A19E_9D5CAE55AA0D_.wvu.Cols" localSheetId="7" hidden="1">'Lección 35'!$R:$XFD</definedName>
    <definedName name="Z_EA89241B_FA4E_4CF0_A19E_9D5CAE55AA0D_.wvu.Cols" localSheetId="6" hidden="1">Lección34!$R:$XFD</definedName>
    <definedName name="Z_EA89241B_FA4E_4CF0_A19E_9D5CAE55AA0D_.wvu.Cols" localSheetId="1" hidden="1">Resultados31!$R:$XFD</definedName>
    <definedName name="Z_EA89241B_FA4E_4CF0_A19E_9D5CAE55AA0D_.wvu.Cols" localSheetId="3" hidden="1">Resultados32!$R:$XFD</definedName>
    <definedName name="Z_EA89241B_FA4E_4CF0_A19E_9D5CAE55AA0D_.wvu.Cols" localSheetId="5" hidden="1">Resultados33!$R:$XFD</definedName>
    <definedName name="Z_EA89241B_FA4E_4CF0_A19E_9D5CAE55AA0D_.wvu.Cols" localSheetId="8" hidden="1">Resultados35!$R:$XFD</definedName>
    <definedName name="Z_EA89241B_FA4E_4CF0_A19E_9D5CAE55AA0D_.wvu.PrintArea" localSheetId="0" hidden="1">'Lección 31'!$A$1:$W$86</definedName>
    <definedName name="Z_EA89241B_FA4E_4CF0_A19E_9D5CAE55AA0D_.wvu.PrintArea" localSheetId="2" hidden="1">'Lección 32'!$A$1:$W$86</definedName>
    <definedName name="Z_EA89241B_FA4E_4CF0_A19E_9D5CAE55AA0D_.wvu.PrintArea" localSheetId="4" hidden="1">'Lección 33'!$A$1:$W$63</definedName>
    <definedName name="Z_EA89241B_FA4E_4CF0_A19E_9D5CAE55AA0D_.wvu.PrintArea" localSheetId="7" hidden="1">'Lección 35'!$A$1:$W$72</definedName>
    <definedName name="Z_EA89241B_FA4E_4CF0_A19E_9D5CAE55AA0D_.wvu.PrintArea" localSheetId="6" hidden="1">Lección34!$A$1:$W$41</definedName>
    <definedName name="Z_EA89241B_FA4E_4CF0_A19E_9D5CAE55AA0D_.wvu.PrintArea" localSheetId="1" hidden="1">Resultados31!$A$1:$W$86</definedName>
    <definedName name="Z_EA89241B_FA4E_4CF0_A19E_9D5CAE55AA0D_.wvu.PrintArea" localSheetId="3" hidden="1">Resultados32!$A$1:$W$86</definedName>
    <definedName name="Z_EA89241B_FA4E_4CF0_A19E_9D5CAE55AA0D_.wvu.PrintArea" localSheetId="5" hidden="1">Resultados33!$A$1:$W$63</definedName>
    <definedName name="Z_EA89241B_FA4E_4CF0_A19E_9D5CAE55AA0D_.wvu.PrintArea" localSheetId="8" hidden="1">Resultados35!$A$1:$W$72</definedName>
    <definedName name="Z_EA89241B_FA4E_4CF0_A19E_9D5CAE55AA0D_.wvu.Rows" localSheetId="0" hidden="1">'Lección 31'!$170:$1048576,'Lección 31'!$87:$169</definedName>
    <definedName name="Z_EA89241B_FA4E_4CF0_A19E_9D5CAE55AA0D_.wvu.Rows" localSheetId="2" hidden="1">'Lección 32'!$170:$1048576,'Lección 32'!$87:$169</definedName>
    <definedName name="Z_EA89241B_FA4E_4CF0_A19E_9D5CAE55AA0D_.wvu.Rows" localSheetId="4" hidden="1">'Lección 33'!$147:$1048576,'Lección 33'!$64:$146</definedName>
    <definedName name="Z_EA89241B_FA4E_4CF0_A19E_9D5CAE55AA0D_.wvu.Rows" localSheetId="7" hidden="1">'Lección 35'!$156:$1048576,'Lección 35'!$73:$155</definedName>
    <definedName name="Z_EA89241B_FA4E_4CF0_A19E_9D5CAE55AA0D_.wvu.Rows" localSheetId="6" hidden="1">Lección34!$125:$1048576,Lección34!$42:$124</definedName>
    <definedName name="Z_EA89241B_FA4E_4CF0_A19E_9D5CAE55AA0D_.wvu.Rows" localSheetId="1" hidden="1">Resultados31!$170:$1048576,Resultados31!$87:$169</definedName>
    <definedName name="Z_EA89241B_FA4E_4CF0_A19E_9D5CAE55AA0D_.wvu.Rows" localSheetId="3" hidden="1">Resultados32!$170:$1048576,Resultados32!$87:$169</definedName>
    <definedName name="Z_EA89241B_FA4E_4CF0_A19E_9D5CAE55AA0D_.wvu.Rows" localSheetId="5" hidden="1">Resultados33!$147:$1048576,Resultados33!$64:$146</definedName>
    <definedName name="Z_EA89241B_FA4E_4CF0_A19E_9D5CAE55AA0D_.wvu.Rows" localSheetId="8" hidden="1">Resultados35!$156:$1048576,Resultados35!$73:$155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9" i="8" l="1"/>
  <c r="C65" i="8"/>
  <c r="C61" i="8"/>
  <c r="C57" i="8"/>
  <c r="C53" i="8"/>
  <c r="C49" i="8"/>
  <c r="C45" i="8"/>
  <c r="C41" i="8"/>
  <c r="C37" i="8"/>
  <c r="C33" i="8"/>
  <c r="O27" i="8"/>
  <c r="O26" i="8"/>
  <c r="O25" i="8"/>
  <c r="O24" i="8"/>
  <c r="O23" i="8"/>
  <c r="O22" i="8"/>
  <c r="O21" i="8"/>
  <c r="O20" i="8"/>
  <c r="O19" i="8"/>
  <c r="O18" i="8"/>
  <c r="M33" i="6" l="1"/>
  <c r="K33" i="6"/>
  <c r="I33" i="6"/>
  <c r="H33" i="6"/>
  <c r="F33" i="6"/>
  <c r="D33" i="6"/>
  <c r="C33" i="6"/>
  <c r="D60" i="5"/>
  <c r="D56" i="5"/>
  <c r="D52" i="5"/>
  <c r="D48" i="5"/>
  <c r="D44" i="5"/>
  <c r="D40" i="5"/>
  <c r="M33" i="5"/>
  <c r="K33" i="5"/>
  <c r="I33" i="5"/>
  <c r="H33" i="5"/>
  <c r="F33" i="5"/>
  <c r="D33" i="5"/>
  <c r="C33" i="5"/>
  <c r="B82" i="3" l="1"/>
  <c r="B78" i="3"/>
  <c r="B74" i="3"/>
  <c r="B70" i="3"/>
  <c r="B65" i="3"/>
  <c r="B58" i="3"/>
  <c r="B54" i="3"/>
  <c r="B50" i="3"/>
  <c r="B46" i="3"/>
  <c r="B42" i="3"/>
  <c r="B38" i="3"/>
  <c r="B34" i="3"/>
  <c r="B30" i="3"/>
  <c r="B26" i="3"/>
  <c r="B22" i="3"/>
  <c r="B81" i="2" l="1"/>
  <c r="B77" i="2"/>
  <c r="B81" i="1"/>
  <c r="B77" i="1"/>
  <c r="B73" i="1"/>
  <c r="B69" i="1"/>
  <c r="B65" i="1"/>
  <c r="B59" i="1"/>
  <c r="B55" i="1"/>
  <c r="B51" i="1"/>
  <c r="B47" i="1"/>
  <c r="B43" i="1"/>
  <c r="B39" i="1"/>
  <c r="B35" i="1"/>
  <c r="B31" i="1"/>
  <c r="B27" i="1"/>
  <c r="B26" i="1"/>
  <c r="B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</author>
  </authors>
  <commentList>
    <comment ref="D18" authorId="0" shapeId="0" xr:uid="{9428846D-D307-40AD-86CC-CBE85F690E06}">
      <text>
        <r>
          <rPr>
            <b/>
            <sz val="9"/>
            <color indexed="81"/>
            <rFont val="Lato"/>
            <family val="2"/>
          </rPr>
          <t>Para resolver la guía, sitúa el cursor en las partes sombreadas de gris.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</author>
  </authors>
  <commentList>
    <comment ref="D18" authorId="0" shapeId="0" xr:uid="{52964265-6836-43C2-9D87-D9C68C4B096D}">
      <text>
        <r>
          <rPr>
            <b/>
            <sz val="9"/>
            <color indexed="81"/>
            <rFont val="Lato"/>
            <family val="2"/>
          </rPr>
          <t>Para resolver la guía, sitúa el cursor en las partes sombreadas de gris.</t>
        </r>
      </text>
    </comment>
  </commentList>
</comments>
</file>

<file path=xl/sharedStrings.xml><?xml version="1.0" encoding="utf-8"?>
<sst xmlns="http://schemas.openxmlformats.org/spreadsheetml/2006/main" count="560" uniqueCount="270">
  <si>
    <t>LECCIÓN 31 – VERBO MODAL WOULD EN TODAS SUS FORMAS</t>
  </si>
  <si>
    <t>VOCABULARY</t>
  </si>
  <si>
    <t>Choose</t>
  </si>
  <si>
    <t>Escoger/Elegir</t>
  </si>
  <si>
    <t>Dress</t>
  </si>
  <si>
    <t>Vestido</t>
  </si>
  <si>
    <t>Wedding</t>
  </si>
  <si>
    <t>Boda</t>
  </si>
  <si>
    <t>That</t>
  </si>
  <si>
    <t>Que</t>
  </si>
  <si>
    <t>Buy</t>
  </si>
  <si>
    <t>Comprar</t>
  </si>
  <si>
    <t>Come</t>
  </si>
  <si>
    <t>Venir</t>
  </si>
  <si>
    <t>Visit</t>
  </si>
  <si>
    <t>Visitar</t>
  </si>
  <si>
    <t>Like</t>
  </si>
  <si>
    <t>Gustar</t>
  </si>
  <si>
    <t>Get</t>
  </si>
  <si>
    <t>Conseguir</t>
  </si>
  <si>
    <t>Weekend</t>
  </si>
  <si>
    <t>Fin de semana</t>
  </si>
  <si>
    <t>Stay</t>
  </si>
  <si>
    <t>Quedarse / Permanecer</t>
  </si>
  <si>
    <t>Take</t>
  </si>
  <si>
    <t>Tomar - Llevar</t>
  </si>
  <si>
    <t>Around</t>
  </si>
  <si>
    <t>Alrededor de</t>
  </si>
  <si>
    <t>Travel</t>
  </si>
  <si>
    <t>Viajar</t>
  </si>
  <si>
    <t>Cash</t>
  </si>
  <si>
    <t>Efectivo</t>
  </si>
  <si>
    <t>Pay</t>
  </si>
  <si>
    <t>Pagar</t>
  </si>
  <si>
    <r>
      <rPr>
        <b/>
        <sz val="10.5"/>
        <color theme="1"/>
        <rFont val="Calibri"/>
        <family val="2"/>
        <scheme val="minor"/>
      </rPr>
      <t xml:space="preserve">1) </t>
    </r>
    <r>
      <rPr>
        <sz val="10.5"/>
        <color theme="1"/>
        <rFont val="Calibri"/>
        <family val="2"/>
        <scheme val="minor"/>
      </rPr>
      <t>Escribe en inglés las siguientes oraciones. Ten presente las indicaciones dadas en clase.</t>
    </r>
  </si>
  <si>
    <r>
      <rPr>
        <b/>
        <sz val="10.5"/>
        <color theme="1"/>
        <rFont val="Calibri"/>
        <family val="2"/>
      </rPr>
      <t>1.</t>
    </r>
    <r>
      <rPr>
        <sz val="10.5"/>
        <color theme="1"/>
        <rFont val="Calibri"/>
        <family val="2"/>
      </rPr>
      <t xml:space="preserve"> Ella escogería el vestido para su boda.</t>
    </r>
  </si>
  <si>
    <t>Escribe aquí tus respuestas.</t>
  </si>
  <si>
    <r>
      <rPr>
        <b/>
        <sz val="10.5"/>
        <color theme="1"/>
        <rFont val="Calibri"/>
        <family val="2"/>
      </rPr>
      <t>2.</t>
    </r>
    <r>
      <rPr>
        <sz val="10.5"/>
        <color theme="1"/>
        <rFont val="Calibri"/>
        <family val="2"/>
      </rPr>
      <t xml:space="preserve"> Juan no estudiaría con ellos en la universidad.</t>
    </r>
  </si>
  <si>
    <r>
      <rPr>
        <b/>
        <sz val="10.5"/>
        <color theme="1"/>
        <rFont val="Calibri"/>
        <family val="2"/>
      </rPr>
      <t>3.</t>
    </r>
    <r>
      <rPr>
        <sz val="10.5"/>
        <color theme="1"/>
        <rFont val="Calibri"/>
        <family val="2"/>
      </rPr>
      <t xml:space="preserve"> Nosotros podríamos ayudarte, pero tú deberías practicar la lección</t>
    </r>
  </si>
  <si>
    <r>
      <rPr>
        <b/>
        <sz val="10.5"/>
        <color theme="1"/>
        <rFont val="Calibri"/>
        <family val="2"/>
      </rPr>
      <t>4.</t>
    </r>
    <r>
      <rPr>
        <sz val="10.5"/>
        <color theme="1"/>
        <rFont val="Calibri"/>
        <family val="2"/>
      </rPr>
      <t xml:space="preserve"> ¿Compraría Patrick esa casa nueva para su familia?</t>
    </r>
  </si>
  <si>
    <r>
      <rPr>
        <b/>
        <sz val="10.5"/>
        <color theme="1"/>
        <rFont val="Calibri"/>
        <family val="2"/>
      </rPr>
      <t>5.</t>
    </r>
    <r>
      <rPr>
        <sz val="10.5"/>
        <color theme="1"/>
        <rFont val="Calibri"/>
        <family val="2"/>
      </rPr>
      <t xml:space="preserve"> Mis padres vendrían a visitarme esta noche y yo iría a visitarlos este fin de semana.</t>
    </r>
  </si>
  <si>
    <r>
      <rPr>
        <b/>
        <sz val="10.5"/>
        <color theme="1"/>
        <rFont val="Calibri"/>
        <family val="2"/>
      </rPr>
      <t xml:space="preserve">6. </t>
    </r>
    <r>
      <rPr>
        <sz val="10.5"/>
        <color theme="1"/>
        <rFont val="Calibri"/>
        <family val="2"/>
      </rPr>
      <t>¿Vendrías conmigo a la fiesta esta noche?</t>
    </r>
  </si>
  <si>
    <r>
      <rPr>
        <b/>
        <sz val="10.5"/>
        <color theme="1"/>
        <rFont val="Calibri"/>
        <family val="2"/>
      </rPr>
      <t>7.</t>
    </r>
    <r>
      <rPr>
        <sz val="10.5"/>
        <color theme="1"/>
        <rFont val="Calibri"/>
        <family val="2"/>
      </rPr>
      <t xml:space="preserve"> John y sus amigos no conseguirían los tiquetes en el aeropuerto.</t>
    </r>
  </si>
  <si>
    <r>
      <rPr>
        <b/>
        <sz val="10.5"/>
        <color theme="1"/>
        <rFont val="Calibri"/>
        <family val="2"/>
      </rPr>
      <t xml:space="preserve">8. </t>
    </r>
    <r>
      <rPr>
        <sz val="10.5"/>
        <color theme="1"/>
        <rFont val="Calibri"/>
        <family val="2"/>
      </rPr>
      <t>Marta se quedaría en su casa con su esposo y dormirían todo el día.</t>
    </r>
  </si>
  <si>
    <r>
      <rPr>
        <b/>
        <sz val="10.5"/>
        <color theme="1"/>
        <rFont val="Calibri"/>
        <family val="2"/>
      </rPr>
      <t>9.</t>
    </r>
    <r>
      <rPr>
        <sz val="10.5"/>
        <color theme="1"/>
        <rFont val="Calibri"/>
        <family val="2"/>
      </rPr>
      <t xml:space="preserve"> Nosotros hablaríamos inglés fluidamente, pero tendríamos que practicar todos los días.</t>
    </r>
  </si>
  <si>
    <r>
      <rPr>
        <b/>
        <sz val="10.5"/>
        <color theme="1"/>
        <rFont val="Calibri"/>
        <family val="2"/>
      </rPr>
      <t>10.</t>
    </r>
    <r>
      <rPr>
        <sz val="10.5"/>
        <color theme="1"/>
        <rFont val="Calibri"/>
        <family val="2"/>
      </rPr>
      <t xml:space="preserve"> ¿Podrían ellos enviar me el correo electrónico después de clase?</t>
    </r>
  </si>
  <si>
    <r>
      <rPr>
        <b/>
        <sz val="10.5"/>
        <color theme="1"/>
        <rFont val="Calibri"/>
        <family val="2"/>
        <scheme val="minor"/>
      </rPr>
      <t>2)</t>
    </r>
    <r>
      <rPr>
        <sz val="10.5"/>
        <color theme="1"/>
        <rFont val="Calibri"/>
        <family val="2"/>
        <scheme val="minor"/>
      </rPr>
      <t xml:space="preserve"> Escribe en español las siguientes oraciones:</t>
    </r>
  </si>
  <si>
    <r>
      <rPr>
        <b/>
        <sz val="10.5"/>
        <color theme="1"/>
        <rFont val="Calibri"/>
        <family val="2"/>
      </rPr>
      <t xml:space="preserve">1. </t>
    </r>
    <r>
      <rPr>
        <sz val="10.5"/>
        <color theme="1"/>
        <rFont val="Calibri"/>
        <family val="2"/>
      </rPr>
      <t>Mr. Smith would help his wife to cook and she would help him too.</t>
    </r>
  </si>
  <si>
    <r>
      <rPr>
        <b/>
        <sz val="10.5"/>
        <color theme="1"/>
        <rFont val="Calibri"/>
        <family val="2"/>
      </rPr>
      <t xml:space="preserve">2. </t>
    </r>
    <r>
      <rPr>
        <sz val="10.5"/>
        <color theme="1"/>
        <rFont val="Calibri"/>
        <family val="2"/>
      </rPr>
      <t>Would you drive my car today? I can’t do it.</t>
    </r>
  </si>
  <si>
    <r>
      <rPr>
        <b/>
        <sz val="10.5"/>
        <color theme="1"/>
        <rFont val="Calibri"/>
        <family val="2"/>
      </rPr>
      <t>3.</t>
    </r>
    <r>
      <rPr>
        <sz val="10.5"/>
        <color theme="1"/>
        <rFont val="Calibri"/>
        <family val="2"/>
      </rPr>
      <t xml:space="preserve"> Would you do me a favor? I’d like to buy some things at the supermarket.</t>
    </r>
  </si>
  <si>
    <r>
      <rPr>
        <b/>
        <sz val="10.5"/>
        <color theme="1"/>
        <rFont val="Calibri"/>
        <family val="2"/>
      </rPr>
      <t>4.</t>
    </r>
    <r>
      <rPr>
        <sz val="10.5"/>
        <color theme="1"/>
        <rFont val="Calibri"/>
        <family val="2"/>
      </rPr>
      <t xml:space="preserve"> They wouldn’t pay in cash; they would pay with credit card.</t>
    </r>
  </si>
  <si>
    <r>
      <rPr>
        <b/>
        <sz val="10.5"/>
        <color theme="1"/>
        <rFont val="Calibri"/>
        <family val="2"/>
      </rPr>
      <t xml:space="preserve">5. </t>
    </r>
    <r>
      <rPr>
        <sz val="10.5"/>
        <color theme="1"/>
        <rFont val="Calibri"/>
        <family val="2"/>
      </rPr>
      <t>I’d like to travel around the world, and I’d like to take all my family with me.</t>
    </r>
  </si>
  <si>
    <t>Escribe aquí la palabra "mostrar" para ver los resultados &gt;&gt;</t>
  </si>
  <si>
    <r>
      <t>Si estás desde dispositivo movil puedes ver los resultados en la hoja "</t>
    </r>
    <r>
      <rPr>
        <b/>
        <sz val="9"/>
        <color rgb="FFFF0000"/>
        <rFont val="Calibri"/>
        <family val="2"/>
        <scheme val="minor"/>
      </rPr>
      <t>Resultados</t>
    </r>
    <r>
      <rPr>
        <sz val="9"/>
        <color rgb="FFFF0000"/>
        <rFont val="Calibri"/>
        <family val="2"/>
        <scheme val="minor"/>
      </rPr>
      <t>" - Pág 2</t>
    </r>
  </si>
  <si>
    <t>She would choose the dress for her wedding. / She’d choose the dress for her wedding</t>
  </si>
  <si>
    <t>Juan would not study with them at the university.</t>
  </si>
  <si>
    <t>Juan wouldn’t study with them at the university.</t>
  </si>
  <si>
    <t>We could help you, but you should practice the lesson.
it.</t>
  </si>
  <si>
    <t>Would Patrick buy that new house for his family?</t>
  </si>
  <si>
    <t>My parents would come to visit me tonight and I’d go to visit them this weekend.</t>
  </si>
  <si>
    <t>Would you come with me to the party tonight?</t>
  </si>
  <si>
    <t>John and his friends wouldn’t get the tickets at the airport / in the airport.</t>
  </si>
  <si>
    <t>Marta would stay in her house with her husband and they would sleep all day.</t>
  </si>
  <si>
    <t>We’d speak English fluently, but we’d have to practice every day.</t>
  </si>
  <si>
    <t>Could they send me the e-mail after class?</t>
  </si>
  <si>
    <t>El señor Smith ayudaría a su esposa a cocinar y ella lo ayudaría también.</t>
  </si>
  <si>
    <t>¿Conducirías mi carro hoy? yo no puedo hacerlo.</t>
  </si>
  <si>
    <t>¿Me harías un favor? me gustaría comprar algunas cosas en el supermercado.</t>
  </si>
  <si>
    <t>Ellos no pagarían en efectivo; ellos pagarían con tarjeta de crédito.</t>
  </si>
  <si>
    <t>Me gustaría viajar al rededor del mundo y me gustaría llevar toda mi familia conmigo</t>
  </si>
  <si>
    <t>Contenido GRATUITO en: www.pacho8a.com</t>
  </si>
  <si>
    <t>LECCIÓN 32 – DESAFÍO DE ESCRITURA / WRITING CHALLENGE</t>
  </si>
  <si>
    <t>Smoke</t>
  </si>
  <si>
    <t>Fumar</t>
  </si>
  <si>
    <t>Alone</t>
  </si>
  <si>
    <t>Solo- Solos</t>
  </si>
  <si>
    <t>Homework</t>
  </si>
  <si>
    <t>Tarea</t>
  </si>
  <si>
    <t>Watch</t>
  </si>
  <si>
    <t>Ver - Observar</t>
  </si>
  <si>
    <t>Jump</t>
  </si>
  <si>
    <t>Saltar</t>
  </si>
  <si>
    <t>Friday</t>
  </si>
  <si>
    <t>Viernes</t>
  </si>
  <si>
    <t>Belongings</t>
  </si>
  <si>
    <t>Pertenencias</t>
  </si>
  <si>
    <t>Do</t>
  </si>
  <si>
    <t>Hacer</t>
  </si>
  <si>
    <t>Arrive</t>
  </si>
  <si>
    <t>Llegar</t>
  </si>
  <si>
    <t>Bill</t>
  </si>
  <si>
    <t>Cuenta - Factura</t>
  </si>
  <si>
    <r>
      <rPr>
        <b/>
        <sz val="10.5"/>
        <color theme="1"/>
        <rFont val="Calibri"/>
        <family val="2"/>
        <scheme val="minor"/>
      </rPr>
      <t>1)</t>
    </r>
    <r>
      <rPr>
        <sz val="10.5"/>
        <color theme="1"/>
        <rFont val="Calibri"/>
        <family val="2"/>
        <scheme val="minor"/>
      </rPr>
      <t xml:space="preserve"> Escribe en inglés las siguientes oraciones. Ten presente las indicaciones dadas en clase.</t>
    </r>
  </si>
  <si>
    <r>
      <rPr>
        <b/>
        <sz val="10.5"/>
        <color theme="1"/>
        <rFont val="Calibri"/>
        <family val="2"/>
      </rPr>
      <t>1</t>
    </r>
    <r>
      <rPr>
        <sz val="10.5"/>
        <color theme="1"/>
        <rFont val="Calibri"/>
        <family val="2"/>
      </rPr>
      <t>. Me gustaría que mi hija Ana visitara a su madre en el hospital.</t>
    </r>
  </si>
  <si>
    <r>
      <rPr>
        <b/>
        <sz val="10.5"/>
        <color theme="1"/>
        <rFont val="Calibri"/>
        <family val="2"/>
      </rPr>
      <t xml:space="preserve">2. </t>
    </r>
    <r>
      <rPr>
        <sz val="10.5"/>
        <color theme="1"/>
        <rFont val="Calibri"/>
        <family val="2"/>
      </rPr>
      <t>A ellos no les gustaría que nosotros llegáramos el viernes.</t>
    </r>
  </si>
  <si>
    <r>
      <rPr>
        <b/>
        <sz val="10.5"/>
        <color theme="1"/>
        <rFont val="Calibri"/>
        <family val="2"/>
      </rPr>
      <t xml:space="preserve">3. </t>
    </r>
    <r>
      <rPr>
        <sz val="10.5"/>
        <color theme="1"/>
        <rFont val="Calibri"/>
        <family val="2"/>
      </rPr>
      <t>Me encantaría que tu escogieras el carro nuevo.</t>
    </r>
  </si>
  <si>
    <r>
      <rPr>
        <b/>
        <sz val="10.5"/>
        <color theme="1"/>
        <rFont val="Calibri"/>
        <family val="2"/>
      </rPr>
      <t xml:space="preserve">4. </t>
    </r>
    <r>
      <rPr>
        <sz val="10.5"/>
        <color theme="1"/>
        <rFont val="Calibri"/>
        <family val="2"/>
      </rPr>
      <t>¿Les encantaría a ellos que nosotros pagáramos la cuenta?</t>
    </r>
  </si>
  <si>
    <r>
      <rPr>
        <b/>
        <sz val="10.5"/>
        <color theme="1"/>
        <rFont val="Calibri"/>
        <family val="2"/>
      </rPr>
      <t xml:space="preserve">5. </t>
    </r>
    <r>
      <rPr>
        <sz val="10.5"/>
        <color theme="1"/>
        <rFont val="Calibri"/>
        <family val="2"/>
      </rPr>
      <t>¿Te gustaría que me quedara contigo hoy?</t>
    </r>
  </si>
  <si>
    <r>
      <rPr>
        <b/>
        <sz val="10.5"/>
        <color theme="1"/>
        <rFont val="Calibri"/>
        <family val="2"/>
      </rPr>
      <t>6.</t>
    </r>
    <r>
      <rPr>
        <sz val="10.5"/>
        <color theme="1"/>
        <rFont val="Calibri"/>
        <family val="2"/>
      </rPr>
      <t xml:space="preserve"> No me gustaría que vinieras tarde esta noche.</t>
    </r>
  </si>
  <si>
    <r>
      <rPr>
        <b/>
        <sz val="10.5"/>
        <color theme="1"/>
        <rFont val="Calibri"/>
        <family val="2"/>
      </rPr>
      <t>7.</t>
    </r>
    <r>
      <rPr>
        <sz val="10.5"/>
        <color theme="1"/>
        <rFont val="Calibri"/>
        <family val="2"/>
      </rPr>
      <t xml:space="preserve"> A mi esposa le gustaría que yo no viera televisión todo el día.</t>
    </r>
  </si>
  <si>
    <r>
      <rPr>
        <b/>
        <sz val="10.5"/>
        <color theme="1"/>
        <rFont val="Calibri"/>
        <family val="2"/>
      </rPr>
      <t xml:space="preserve">8. </t>
    </r>
    <r>
      <rPr>
        <sz val="10.5"/>
        <color theme="1"/>
        <rFont val="Calibri"/>
        <family val="2"/>
      </rPr>
      <t>A nosotros no nos gustaría que ellos viajaran solos a Paris.</t>
    </r>
  </si>
  <si>
    <r>
      <rPr>
        <b/>
        <sz val="10.5"/>
        <color theme="1"/>
        <rFont val="Calibri"/>
        <family val="2"/>
      </rPr>
      <t xml:space="preserve">9. </t>
    </r>
    <r>
      <rPr>
        <sz val="10.5"/>
        <color theme="1"/>
        <rFont val="Calibri"/>
        <family val="2"/>
      </rPr>
      <t>A mi padre le encantaría que mi madre no fumara.</t>
    </r>
  </si>
  <si>
    <r>
      <rPr>
        <b/>
        <sz val="10.5"/>
        <color theme="1"/>
        <rFont val="Calibri"/>
        <family val="2"/>
      </rPr>
      <t xml:space="preserve">10. </t>
    </r>
    <r>
      <rPr>
        <sz val="10.5"/>
        <color theme="1"/>
        <rFont val="Calibri"/>
        <family val="2"/>
      </rPr>
      <t>¿Le gustaría a ella que nosotros hagamos su tarea?</t>
    </r>
  </si>
  <si>
    <r>
      <rPr>
        <b/>
        <sz val="10.5"/>
        <color theme="1"/>
        <rFont val="Calibri"/>
        <family val="2"/>
      </rPr>
      <t xml:space="preserve">1. </t>
    </r>
    <r>
      <rPr>
        <sz val="10.5"/>
        <color theme="1"/>
        <rFont val="Calibri"/>
        <family val="2"/>
      </rPr>
      <t>My wife wouldn’t like me to buy that old house, she’d like me to buy a new house.</t>
    </r>
  </si>
  <si>
    <r>
      <rPr>
        <b/>
        <sz val="10.5"/>
        <color theme="1"/>
        <rFont val="Calibri"/>
        <family val="2"/>
      </rPr>
      <t xml:space="preserve">2. </t>
    </r>
    <r>
      <rPr>
        <sz val="10.5"/>
        <color theme="1"/>
        <rFont val="Calibri"/>
        <family val="2"/>
      </rPr>
      <t>Would you like us to come to help you with the homework?</t>
    </r>
  </si>
  <si>
    <r>
      <rPr>
        <b/>
        <sz val="10.5"/>
        <color theme="1"/>
        <rFont val="Calibri"/>
        <family val="2"/>
      </rPr>
      <t>3.</t>
    </r>
    <r>
      <rPr>
        <sz val="10.5"/>
        <color theme="1"/>
        <rFont val="Calibri"/>
        <family val="2"/>
      </rPr>
      <t xml:space="preserve"> Would you love your kids not to jump on the bed?</t>
    </r>
  </si>
  <si>
    <r>
      <rPr>
        <b/>
        <sz val="10.5"/>
        <color theme="1"/>
        <rFont val="Calibri"/>
        <family val="2"/>
      </rPr>
      <t xml:space="preserve">4. </t>
    </r>
    <r>
      <rPr>
        <sz val="10.5"/>
        <color theme="1"/>
        <rFont val="Calibri"/>
        <family val="2"/>
      </rPr>
      <t>Daniel would like us not to take his belongings.</t>
    </r>
  </si>
  <si>
    <r>
      <rPr>
        <b/>
        <sz val="10.5"/>
        <color theme="1"/>
        <rFont val="Calibri"/>
        <family val="2"/>
      </rPr>
      <t>5.</t>
    </r>
    <r>
      <rPr>
        <sz val="10.5"/>
        <color theme="1"/>
        <rFont val="Calibri"/>
        <family val="2"/>
      </rPr>
      <t xml:space="preserve"> Pacho would like me to practice this topic with many other exercises.</t>
    </r>
  </si>
  <si>
    <t>I’d like my daughter Ana to visit her mother at the hospital.</t>
  </si>
  <si>
    <t>They wouldn’t like us to come on Friday.</t>
  </si>
  <si>
    <t>I’d love you to choose the new car.
it.</t>
  </si>
  <si>
    <t>Would they love us to pay the bill?</t>
  </si>
  <si>
    <t>Would you like me to stay with you today?</t>
  </si>
  <si>
    <t>I wouldn’t like you to come late tonight.</t>
  </si>
  <si>
    <t>My wife would like me not to watch tv all day.</t>
  </si>
  <si>
    <t>We wouldn’t like them to travel alone to paris.</t>
  </si>
  <si>
    <t>My father would love my mother not to smoke.</t>
  </si>
  <si>
    <t>Would she like us to do her homework?</t>
  </si>
  <si>
    <t>A mi esposa no le gustaría que yo comprara esa casa vieja, a ella le gustaría
que comprara la casa nueva.</t>
  </si>
  <si>
    <t>¿Te gustaría que nosotros viniéramos a ayudarte con la tarea?</t>
  </si>
  <si>
    <t>¿Te encantaría que tus niños no salten / saltaran en la cama?</t>
  </si>
  <si>
    <t>A Daniel le gustaría que nosotros no tomáramos / cogiéramos sus pertenencias.</t>
  </si>
  <si>
    <t>A Pacho le gustaría que yo practicara este tema con muchos otros ejercicios.</t>
  </si>
  <si>
    <t>LECCIÓN 33 – WH QUESTIONS CON EL VERBO MODAL WOULD EN PRESENTE - ESTRUCTURA.</t>
  </si>
  <si>
    <t>Bussy</t>
  </si>
  <si>
    <t>Ocupado</t>
  </si>
  <si>
    <t>Things</t>
  </si>
  <si>
    <t>Cosas</t>
  </si>
  <si>
    <t>Enough</t>
  </si>
  <si>
    <t>Suficiente</t>
  </si>
  <si>
    <t>Summer</t>
  </si>
  <si>
    <t>Verano</t>
  </si>
  <si>
    <t>Show</t>
  </si>
  <si>
    <t>Mostrar</t>
  </si>
  <si>
    <t>Place(s)</t>
  </si>
  <si>
    <t>Lugar(es)</t>
  </si>
  <si>
    <t>Married</t>
  </si>
  <si>
    <t>Casado(a)</t>
  </si>
  <si>
    <t>Mother in law</t>
  </si>
  <si>
    <t>Suegra</t>
  </si>
  <si>
    <t>Make</t>
  </si>
  <si>
    <t>Recipes</t>
  </si>
  <si>
    <t>Recetas</t>
  </si>
  <si>
    <t>As</t>
  </si>
  <si>
    <t>Como</t>
  </si>
  <si>
    <t>See</t>
  </si>
  <si>
    <t>Ver</t>
  </si>
  <si>
    <r>
      <rPr>
        <b/>
        <sz val="10.5"/>
        <color theme="1"/>
        <rFont val="Calibri"/>
        <family val="2"/>
        <scheme val="minor"/>
      </rPr>
      <t>1)</t>
    </r>
    <r>
      <rPr>
        <sz val="10.5"/>
        <color theme="1"/>
        <rFont val="Calibri"/>
        <family val="2"/>
        <scheme val="minor"/>
      </rPr>
      <t xml:space="preserve"> Escucha el audio “</t>
    </r>
    <r>
      <rPr>
        <b/>
        <u/>
        <sz val="10.5"/>
        <color theme="1"/>
        <rFont val="Calibri"/>
        <family val="2"/>
        <scheme val="minor"/>
      </rPr>
      <t>BUSY PEOPLE</t>
    </r>
    <r>
      <rPr>
        <sz val="10.5"/>
        <color theme="1"/>
        <rFont val="Calibri"/>
        <family val="2"/>
        <scheme val="minor"/>
      </rPr>
      <t>” de la lección 33 y utiliza el vocabulario de ayuda para completar la historia:</t>
    </r>
  </si>
  <si>
    <t>BUSY PEOPLE</t>
  </si>
  <si>
    <t>Utiliza los siguientes espacios para colocar tus respuestas.</t>
  </si>
  <si>
    <r>
      <rPr>
        <b/>
        <sz val="10.5"/>
        <color theme="1"/>
        <rFont val="Calibri"/>
        <family val="2"/>
        <scheme val="minor"/>
      </rPr>
      <t xml:space="preserve">2) </t>
    </r>
    <r>
      <rPr>
        <sz val="10.5"/>
        <color theme="1"/>
        <rFont val="Calibri"/>
        <family val="2"/>
        <scheme val="minor"/>
      </rPr>
      <t>Indica las preguntas o las respuestas sobre el texto “BUSY PEOPLE” según corresponda.
Recuerda utilizar las WH Questions en las preguntas.</t>
    </r>
  </si>
  <si>
    <r>
      <rPr>
        <b/>
        <sz val="10"/>
        <color theme="1"/>
        <rFont val="Calibri"/>
        <family val="2"/>
      </rPr>
      <t xml:space="preserve">1. Question: </t>
    </r>
    <r>
      <rPr>
        <sz val="10"/>
        <color theme="1"/>
        <rFont val="Calibri"/>
        <family val="2"/>
      </rPr>
      <t>What would Robert like to do during the day?</t>
    </r>
  </si>
  <si>
    <t>Answer:</t>
  </si>
  <si>
    <t>Escribre tus respuestas aquí.</t>
  </si>
  <si>
    <t>2. Question:</t>
  </si>
  <si>
    <r>
      <rPr>
        <b/>
        <sz val="10"/>
        <color theme="1"/>
        <rFont val="Calibri"/>
        <family val="2"/>
      </rPr>
      <t>Answer:</t>
    </r>
    <r>
      <rPr>
        <sz val="10"/>
        <color theme="1"/>
        <rFont val="Calibri"/>
        <family val="2"/>
      </rPr>
      <t xml:space="preserve"> </t>
    </r>
  </si>
  <si>
    <t>He would like to visit his mother.</t>
  </si>
  <si>
    <r>
      <rPr>
        <b/>
        <sz val="10"/>
        <color theme="1"/>
        <rFont val="Calibri"/>
        <family val="2"/>
      </rPr>
      <t>3. Question:</t>
    </r>
    <r>
      <rPr>
        <sz val="10"/>
        <color theme="1"/>
        <rFont val="Calibri"/>
        <family val="2"/>
      </rPr>
      <t xml:space="preserve"> What would his mother show to Robert?</t>
    </r>
  </si>
  <si>
    <t>4. Question:</t>
  </si>
  <si>
    <t xml:space="preserve"> She’d like to make some delicious cupcakes to her mother in law.</t>
  </si>
  <si>
    <r>
      <rPr>
        <b/>
        <sz val="10"/>
        <color theme="1"/>
        <rFont val="Calibri"/>
        <family val="2"/>
      </rPr>
      <t>5. Question:</t>
    </r>
    <r>
      <rPr>
        <sz val="10"/>
        <color theme="1"/>
        <rFont val="Calibri"/>
        <family val="2"/>
      </rPr>
      <t xml:space="preserve"> How often would Helen like to make delicious recipes?</t>
    </r>
  </si>
  <si>
    <t>6. Question:</t>
  </si>
  <si>
    <r>
      <t>Answer:</t>
    </r>
    <r>
      <rPr>
        <sz val="10"/>
        <color theme="1"/>
        <rFont val="Calibri"/>
        <family val="2"/>
      </rPr>
      <t xml:space="preserve"> </t>
    </r>
  </si>
  <si>
    <t>He would like to visit his mother this summer.</t>
  </si>
  <si>
    <t>like</t>
  </si>
  <si>
    <t>enough</t>
  </si>
  <si>
    <t>summer</t>
  </si>
  <si>
    <t>show</t>
  </si>
  <si>
    <t>married</t>
  </si>
  <si>
    <t>mother in law</t>
  </si>
  <si>
    <t>very often</t>
  </si>
  <si>
    <t>He’d / he would like to do many things.</t>
  </si>
  <si>
    <t>Who would Robert like to visit?</t>
  </si>
  <si>
    <t>She’d / she would show him many beautiful and touristic places</t>
  </si>
  <si>
    <t>What would Helen like to make?</t>
  </si>
  <si>
    <t>She’d like to make some delicious cupcakes to her mother in law.</t>
  </si>
  <si>
    <t>She’d / she would like to make delicious recipes very often.</t>
  </si>
  <si>
    <t>When would Robert like to visit his mother?</t>
  </si>
  <si>
    <t>LECCIÓN 34 – ADJETIVOS POSESIVOS + DICTADO EN INGLÉS NIVEL BÁSICO.</t>
  </si>
  <si>
    <t>QUESTIONS</t>
  </si>
  <si>
    <t>1.</t>
  </si>
  <si>
    <t>What’s Mr. Rodriguez doing?</t>
  </si>
  <si>
    <t>He’s fixing his car in the garage.</t>
  </si>
  <si>
    <t>2.</t>
  </si>
  <si>
    <t>Is Ms. Martinez cleaning her bedroom?</t>
  </si>
  <si>
    <t>No, she is not cleaning her bedroom because she’s cleaning her bathroom.</t>
  </si>
  <si>
    <t>3.</t>
  </si>
  <si>
    <t>What would Steve like to do?</t>
  </si>
  <si>
    <t>He’d like to play with his pet.</t>
  </si>
  <si>
    <t>4.</t>
  </si>
  <si>
    <t>Does Mr. Gonzalez have a cat?</t>
  </si>
  <si>
    <t>No, he doesn’t have a cat. He has a dog.</t>
  </si>
  <si>
    <t>No, he doesn’t have a cat because he has a dog.</t>
  </si>
  <si>
    <t>5.</t>
  </si>
  <si>
    <t>Where are July and Jenifer?</t>
  </si>
  <si>
    <t>They’re in the garden planting flowers.</t>
  </si>
  <si>
    <t>LECCIÓN 35 – DIFERENCIA DE PREGUNTAS CON WHAT Y WHICH.</t>
  </si>
  <si>
    <t>Offer</t>
  </si>
  <si>
    <t>Ofrecer</t>
  </si>
  <si>
    <t>Breed</t>
  </si>
  <si>
    <t>Raza</t>
  </si>
  <si>
    <t>Kind</t>
  </si>
  <si>
    <t>Clase – Tipo - Especie</t>
  </si>
  <si>
    <t>Playground</t>
  </si>
  <si>
    <t>Zona de juegos (niños)</t>
  </si>
  <si>
    <t>Program</t>
  </si>
  <si>
    <t>Programa</t>
  </si>
  <si>
    <t>Wake up</t>
  </si>
  <si>
    <t>Despertar (Phrasal verb)</t>
  </si>
  <si>
    <t>Swimming</t>
  </si>
  <si>
    <t>Natación</t>
  </si>
  <si>
    <t>Ver – Observar</t>
  </si>
  <si>
    <t>Movie</t>
  </si>
  <si>
    <t>Película</t>
  </si>
  <si>
    <t>Juice</t>
  </si>
  <si>
    <t>Jugo</t>
  </si>
  <si>
    <t>Last name / Surname</t>
  </si>
  <si>
    <t>Apellido</t>
  </si>
  <si>
    <t>Skating</t>
  </si>
  <si>
    <t>Patinaje</t>
  </si>
  <si>
    <t>Tomar – Coger</t>
  </si>
  <si>
    <t>Prefer</t>
  </si>
  <si>
    <t>Preferir</t>
  </si>
  <si>
    <r>
      <rPr>
        <b/>
        <sz val="10.5"/>
        <color theme="1"/>
        <rFont val="Calibri"/>
        <family val="2"/>
        <scheme val="minor"/>
      </rPr>
      <t xml:space="preserve">1) </t>
    </r>
    <r>
      <rPr>
        <sz val="10.5"/>
        <color theme="1"/>
        <rFont val="Calibri"/>
        <family val="2"/>
        <scheme val="minor"/>
      </rPr>
      <t>Escribe en los espacios en blanco la opción correcta entre WHAT y WHICH</t>
    </r>
  </si>
  <si>
    <t>In</t>
  </si>
  <si>
    <t>country would you like to live, Peru, Argentina, or Brazil?</t>
  </si>
  <si>
    <t>would they like to drink?</t>
  </si>
  <si>
    <t>I can offer you coffee or tea.</t>
  </si>
  <si>
    <t>would you like to drink?</t>
  </si>
  <si>
    <t>Mike likes sport cars.</t>
  </si>
  <si>
    <t>cars do you like?</t>
  </si>
  <si>
    <t>breed are your dogs?</t>
  </si>
  <si>
    <t>6.</t>
  </si>
  <si>
    <t>kind of music does your mother like, Pop, Rock, or Classical music?</t>
  </si>
  <si>
    <t>7.</t>
  </si>
  <si>
    <t>I want  to eat a different  kind  of food.</t>
  </si>
  <si>
    <t>food do you recommend me?</t>
  </si>
  <si>
    <t>8.</t>
  </si>
  <si>
    <t>We should practice sports.</t>
  </si>
  <si>
    <t>sports should we practice?</t>
  </si>
  <si>
    <t>9.</t>
  </si>
  <si>
    <t>Those girls are running really fast.</t>
  </si>
  <si>
    <t>is your girlfriend?</t>
  </si>
  <si>
    <t>10.</t>
  </si>
  <si>
    <t>Those children are playing at the playground.</t>
  </si>
  <si>
    <t>are your children?</t>
  </si>
  <si>
    <r>
      <rPr>
        <b/>
        <sz val="10.5"/>
        <color theme="1"/>
        <rFont val="Calibri"/>
        <family val="2"/>
        <scheme val="minor"/>
      </rPr>
      <t xml:space="preserve">2) </t>
    </r>
    <r>
      <rPr>
        <sz val="10.5"/>
        <color theme="1"/>
        <rFont val="Calibri"/>
        <family val="2"/>
        <scheme val="minor"/>
      </rPr>
      <t>Escribe en inglés las siguientes oraciones teniendo en cuenta el eso de WHAT y WHICH.</t>
    </r>
  </si>
  <si>
    <t>¿Cuál idioma habla tu amigo Rony, inglés o español?</t>
  </si>
  <si>
    <t>¿Cuál programa de televisión le gusta a ella?</t>
  </si>
  <si>
    <t>¿A qué hora te despiertas en la mañana?</t>
  </si>
  <si>
    <t>¿Cuál es tu deporte favorito, natación o fútbol?</t>
  </si>
  <si>
    <t>¿Qué película te gustaría ver esta noche?</t>
  </si>
  <si>
    <t>¿Qué te gustaría hacer mañana?</t>
  </si>
  <si>
    <t>¿Qué jugo prefieres, jugo de naranja o jugo de piña?</t>
  </si>
  <si>
    <t>¿Qué bus debería tomar hoy, el bus rojo o el bus verde?</t>
  </si>
  <si>
    <t>¿Cuál es tu apellido, Ochoa o Grisales?</t>
  </si>
  <si>
    <t>¿Cuál de tus hijas practica patinaje?</t>
  </si>
  <si>
    <t>which</t>
  </si>
  <si>
    <t>What</t>
  </si>
  <si>
    <t>Which</t>
  </si>
  <si>
    <t>Which language does your friend rony speak, English or Spanish?</t>
  </si>
  <si>
    <t>What TV program does she like?</t>
  </si>
  <si>
    <t>What time do you wake up in the morning?</t>
  </si>
  <si>
    <t>Which is your favorite sport, swimming or soccer?</t>
  </si>
  <si>
    <t>What movie would you like to watch tonight?</t>
  </si>
  <si>
    <t>What would you like to do tomorrow?</t>
  </si>
  <si>
    <t>Which juice do you prefer, orange juice or pineapple juice?</t>
  </si>
  <si>
    <t>Which bus should i take today, the red bus or the green bus?</t>
  </si>
  <si>
    <t>Which is your last name, Ochoa or Grisales?</t>
  </si>
  <si>
    <t>Which of your daughters practices skating?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</si>
</sst>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</font>
    <font>
      <b/>
      <sz val="10.5"/>
      <color theme="1"/>
      <name val="Calibri"/>
      <family val="2"/>
    </font>
    <font>
      <b/>
      <i/>
      <sz val="10.5"/>
      <color theme="1"/>
      <name val="Calibri"/>
      <family val="2"/>
    </font>
    <font>
      <b/>
      <sz val="10.5"/>
      <color theme="0"/>
      <name val="Calibri"/>
      <family val="2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.5"/>
      <color rgb="FFA50021"/>
      <name val="Calibri"/>
      <family val="2"/>
    </font>
    <font>
      <sz val="10.5"/>
      <color theme="3" tint="-0.499984740745262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.5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.5"/>
      <color rgb="FFA5002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u/>
      <sz val="10.5"/>
      <color theme="1"/>
      <name val="Calibri"/>
      <family val="2"/>
      <scheme val="minor"/>
    </font>
    <font>
      <b/>
      <sz val="11"/>
      <color rgb="FFA50021"/>
      <name val="Calibri"/>
      <family val="2"/>
    </font>
    <font>
      <b/>
      <i/>
      <sz val="9"/>
      <color theme="1"/>
      <name val="Calibri"/>
      <family val="2"/>
      <scheme val="minor"/>
    </font>
    <font>
      <sz val="9"/>
      <color theme="3" tint="-0.499984740745262"/>
      <name val="Calibri"/>
      <family val="2"/>
      <scheme val="minor"/>
    </font>
    <font>
      <b/>
      <sz val="9"/>
      <color rgb="FF00B050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A50021"/>
      <name val="Calibri"/>
      <family val="2"/>
    </font>
    <font>
      <sz val="11"/>
      <color rgb="FF0D0D0D"/>
      <name val="Arial"/>
      <family val="2"/>
    </font>
    <font>
      <b/>
      <sz val="10.5"/>
      <name val="Calibri"/>
      <family val="2"/>
    </font>
    <font>
      <sz val="10.5"/>
      <name val="Calibri"/>
      <family val="2"/>
    </font>
    <font>
      <b/>
      <sz val="9"/>
      <color indexed="81"/>
      <name val="Lato"/>
      <family val="2"/>
    </font>
    <font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5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1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6" fillId="3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5" fillId="0" borderId="0" xfId="0" applyFont="1"/>
    <xf numFmtId="0" fontId="7" fillId="4" borderId="0" xfId="0" applyFont="1" applyFill="1" applyAlignment="1">
      <alignment horizontal="left" wrapText="1"/>
    </xf>
    <xf numFmtId="0" fontId="9" fillId="0" borderId="0" xfId="0" applyFont="1"/>
    <xf numFmtId="0" fontId="3" fillId="0" borderId="0" xfId="0" applyFont="1" applyAlignment="1">
      <alignment vertical="top" wrapText="1"/>
    </xf>
    <xf numFmtId="0" fontId="10" fillId="5" borderId="2" xfId="0" applyFont="1" applyFill="1" applyBorder="1" applyAlignment="1" applyProtection="1">
      <alignment horizontal="left"/>
      <protection locked="0"/>
    </xf>
    <xf numFmtId="0" fontId="11" fillId="0" borderId="0" xfId="0" applyFont="1"/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Alignment="1">
      <alignment wrapText="1"/>
    </xf>
    <xf numFmtId="0" fontId="12" fillId="0" borderId="0" xfId="0" applyFont="1" applyAlignment="1">
      <alignment horizontal="center" vertical="center"/>
    </xf>
    <xf numFmtId="0" fontId="10" fillId="5" borderId="2" xfId="0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center" vertical="center"/>
    </xf>
    <xf numFmtId="0" fontId="15" fillId="5" borderId="2" xfId="0" applyFont="1" applyFill="1" applyBorder="1" applyAlignment="1">
      <alignment horizontal="left"/>
    </xf>
    <xf numFmtId="0" fontId="15" fillId="5" borderId="3" xfId="0" applyFont="1" applyFill="1" applyBorder="1" applyAlignment="1">
      <alignment horizontal="left"/>
    </xf>
    <xf numFmtId="0" fontId="2" fillId="0" borderId="0" xfId="1" applyFont="1" applyAlignment="1">
      <alignment horizontal="center"/>
    </xf>
    <xf numFmtId="0" fontId="3" fillId="0" borderId="0" xfId="0" applyFont="1" applyAlignment="1">
      <alignment horizontal="right"/>
    </xf>
    <xf numFmtId="0" fontId="6" fillId="2" borderId="0" xfId="0" applyFont="1" applyFill="1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horizontal="left"/>
    </xf>
    <xf numFmtId="0" fontId="10" fillId="5" borderId="0" xfId="0" applyFont="1" applyFill="1" applyAlignment="1" applyProtection="1">
      <alignment horizontal="left" wrapText="1"/>
      <protection locked="0"/>
    </xf>
    <xf numFmtId="0" fontId="10" fillId="5" borderId="2" xfId="0" applyFont="1" applyFill="1" applyBorder="1" applyAlignment="1" applyProtection="1">
      <alignment horizontal="left" wrapText="1"/>
      <protection locked="0"/>
    </xf>
    <xf numFmtId="0" fontId="11" fillId="0" borderId="0" xfId="0" applyFont="1" applyAlignment="1">
      <alignment horizontal="left" wrapText="1"/>
    </xf>
    <xf numFmtId="0" fontId="17" fillId="0" borderId="0" xfId="0" applyFont="1" applyAlignment="1">
      <alignment wrapText="1"/>
    </xf>
    <xf numFmtId="0" fontId="15" fillId="5" borderId="0" xfId="0" applyFont="1" applyFill="1" applyAlignment="1">
      <alignment horizontal="left" wrapText="1"/>
    </xf>
    <xf numFmtId="0" fontId="15" fillId="5" borderId="2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center" wrapText="1"/>
    </xf>
    <xf numFmtId="0" fontId="21" fillId="2" borderId="0" xfId="0" applyFont="1" applyFill="1" applyAlignment="1">
      <alignment horizontal="center" vertical="center"/>
    </xf>
    <xf numFmtId="0" fontId="22" fillId="3" borderId="1" xfId="0" applyFont="1" applyFill="1" applyBorder="1" applyAlignment="1">
      <alignment horizontal="center" wrapText="1"/>
    </xf>
    <xf numFmtId="0" fontId="18" fillId="0" borderId="0" xfId="0" applyFont="1" applyAlignment="1">
      <alignment wrapText="1"/>
    </xf>
    <xf numFmtId="0" fontId="22" fillId="3" borderId="1" xfId="0" applyFont="1" applyFill="1" applyBorder="1" applyAlignment="1">
      <alignment wrapText="1"/>
    </xf>
    <xf numFmtId="0" fontId="18" fillId="0" borderId="1" xfId="0" applyFont="1" applyBorder="1" applyAlignment="1">
      <alignment horizontal="center" wrapText="1"/>
    </xf>
    <xf numFmtId="0" fontId="20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18" fillId="0" borderId="1" xfId="0" applyFont="1" applyBorder="1" applyAlignment="1">
      <alignment horizontal="center" vertical="center"/>
    </xf>
    <xf numFmtId="0" fontId="22" fillId="3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20" fillId="0" borderId="0" xfId="0" applyFont="1"/>
    <xf numFmtId="0" fontId="24" fillId="0" borderId="0" xfId="0" applyFont="1"/>
    <xf numFmtId="0" fontId="19" fillId="0" borderId="0" xfId="0" applyFont="1" applyAlignment="1">
      <alignment horizontal="center"/>
    </xf>
    <xf numFmtId="0" fontId="18" fillId="0" borderId="0" xfId="0" applyFont="1" applyAlignment="1">
      <alignment vertical="top" wrapText="1"/>
    </xf>
    <xf numFmtId="0" fontId="25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5" borderId="2" xfId="0" applyFont="1" applyFill="1" applyBorder="1" applyAlignment="1" applyProtection="1">
      <alignment horizontal="center"/>
      <protection locked="0"/>
    </xf>
    <xf numFmtId="0" fontId="26" fillId="5" borderId="2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1" fillId="0" borderId="4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8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9" fillId="0" borderId="0" xfId="0" applyFont="1"/>
    <xf numFmtId="0" fontId="18" fillId="0" borderId="0" xfId="0" applyFont="1" applyAlignment="1" applyProtection="1">
      <alignment horizontal="left" vertical="top" wrapText="1"/>
      <protection locked="0"/>
    </xf>
    <xf numFmtId="0" fontId="29" fillId="0" borderId="0" xfId="0" applyFont="1" applyAlignment="1">
      <alignment horizontal="center"/>
    </xf>
    <xf numFmtId="0" fontId="18" fillId="0" borderId="0" xfId="0" applyFont="1" applyAlignment="1" applyProtection="1">
      <alignment horizontal="left" vertical="top" wrapText="1"/>
      <protection locked="0"/>
    </xf>
    <xf numFmtId="0" fontId="28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5" fillId="5" borderId="2" xfId="0" applyFont="1" applyFill="1" applyBorder="1" applyAlignment="1">
      <alignment horizontal="center"/>
    </xf>
    <xf numFmtId="0" fontId="15" fillId="5" borderId="2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31" fillId="0" borderId="0" xfId="0" applyFont="1"/>
    <xf numFmtId="0" fontId="4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0" fontId="33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3" fillId="0" borderId="0" xfId="0" applyFont="1"/>
    <xf numFmtId="0" fontId="4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33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2" fillId="0" borderId="0" xfId="1" applyFont="1"/>
    <xf numFmtId="0" fontId="3" fillId="0" borderId="0" xfId="0" applyFont="1" applyAlignment="1">
      <alignment horizontal="center" vertical="top" wrapText="1"/>
    </xf>
    <xf numFmtId="0" fontId="6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0" fillId="5" borderId="2" xfId="0" applyFont="1" applyFill="1" applyBorder="1" applyProtection="1">
      <protection locked="0"/>
    </xf>
    <xf numFmtId="0" fontId="7" fillId="0" borderId="0" xfId="0" applyFont="1"/>
    <xf numFmtId="0" fontId="27" fillId="0" borderId="0" xfId="0" applyFont="1" applyAlignment="1">
      <alignment horizontal="left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5" fillId="5" borderId="2" xfId="0" applyFont="1" applyFill="1" applyBorder="1"/>
    <xf numFmtId="0" fontId="35" fillId="5" borderId="2" xfId="0" applyFont="1" applyFill="1" applyBorder="1" applyAlignment="1">
      <alignment horizontal="center"/>
    </xf>
    <xf numFmtId="0" fontId="35" fillId="5" borderId="2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134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31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31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32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32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33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33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34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35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35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4</xdr:row>
      <xdr:rowOff>20150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4258E1-6C06-4E60-B282-F87B53B620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0" y="0"/>
          <a:ext cx="5219700" cy="639275"/>
        </a:xfrm>
        <a:prstGeom prst="rect">
          <a:avLst/>
        </a:prstGeom>
      </xdr:spPr>
    </xdr:pic>
    <xdr:clientData/>
  </xdr:twoCellAnchor>
  <xdr:twoCellAnchor>
    <xdr:from>
      <xdr:col>5</xdr:col>
      <xdr:colOff>168519</xdr:colOff>
      <xdr:row>85</xdr:row>
      <xdr:rowOff>7327</xdr:rowOff>
    </xdr:from>
    <xdr:to>
      <xdr:col>9</xdr:col>
      <xdr:colOff>354868</xdr:colOff>
      <xdr:row>86</xdr:row>
      <xdr:rowOff>149742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D2933E9B-6397-47A2-A51E-4A38805084AE}"/>
            </a:ext>
          </a:extLst>
        </xdr:cNvPr>
        <xdr:cNvGrpSpPr/>
      </xdr:nvGrpSpPr>
      <xdr:grpSpPr>
        <a:xfrm>
          <a:off x="1677865" y="13620750"/>
          <a:ext cx="1622426" cy="325588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157CC3BD-542B-4959-9DB0-D69C2FB4D20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3AC1CDC3-3B2B-4291-80C6-024AFDDDADD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B88E066E-3552-4465-AC01-E08F3106323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4CEC3F2C-4A33-49F3-A85B-FECBE10065C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59CAF968-3FF9-4E7D-B2CE-FA1068CB765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4</xdr:row>
      <xdr:rowOff>20150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8B170A-0B44-4D1B-A765-3C881260066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0" y="0"/>
          <a:ext cx="5219700" cy="639275"/>
        </a:xfrm>
        <a:prstGeom prst="rect">
          <a:avLst/>
        </a:prstGeom>
      </xdr:spPr>
    </xdr:pic>
    <xdr:clientData/>
  </xdr:twoCellAnchor>
  <xdr:twoCellAnchor>
    <xdr:from>
      <xdr:col>5</xdr:col>
      <xdr:colOff>168519</xdr:colOff>
      <xdr:row>85</xdr:row>
      <xdr:rowOff>7327</xdr:rowOff>
    </xdr:from>
    <xdr:to>
      <xdr:col>9</xdr:col>
      <xdr:colOff>354868</xdr:colOff>
      <xdr:row>86</xdr:row>
      <xdr:rowOff>149742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8FFB6AB1-9B89-40AD-8BD7-A242966C3882}"/>
            </a:ext>
          </a:extLst>
        </xdr:cNvPr>
        <xdr:cNvGrpSpPr/>
      </xdr:nvGrpSpPr>
      <xdr:grpSpPr>
        <a:xfrm>
          <a:off x="1677865" y="13628077"/>
          <a:ext cx="1622426" cy="325588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A35E788F-3941-4535-8E26-2CE82AE4065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1E23D0AA-5184-4944-9CD7-9DFB7C259B4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36280A71-8F35-4872-9729-415E6F8B4FD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F7A824AD-1234-479B-946D-BFE6C1217BE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4BC89A46-AF94-4BBA-A003-2BED4C7AF15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4</xdr:row>
      <xdr:rowOff>20150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495DA6-E027-4533-BCE3-A20C116BC5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0" y="0"/>
          <a:ext cx="5219700" cy="639275"/>
        </a:xfrm>
        <a:prstGeom prst="rect">
          <a:avLst/>
        </a:prstGeom>
      </xdr:spPr>
    </xdr:pic>
    <xdr:clientData/>
  </xdr:twoCellAnchor>
  <xdr:twoCellAnchor>
    <xdr:from>
      <xdr:col>5</xdr:col>
      <xdr:colOff>222250</xdr:colOff>
      <xdr:row>85</xdr:row>
      <xdr:rowOff>54952</xdr:rowOff>
    </xdr:from>
    <xdr:to>
      <xdr:col>10</xdr:col>
      <xdr:colOff>43474</xdr:colOff>
      <xdr:row>87</xdr:row>
      <xdr:rowOff>14193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AB0A6A33-885B-49B6-AC9B-F6EB55AA1BB6}"/>
            </a:ext>
          </a:extLst>
        </xdr:cNvPr>
        <xdr:cNvGrpSpPr/>
      </xdr:nvGrpSpPr>
      <xdr:grpSpPr>
        <a:xfrm>
          <a:off x="1731596" y="13675702"/>
          <a:ext cx="1616320" cy="325587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B5D55C82-44E3-4B56-8925-103FAF2E19B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70514584-D2DE-43ED-BB9B-AA81E644866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48693E4A-CD54-492A-B3EC-240A95512ED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4DB1D551-35AF-460A-ADCB-212E7E44425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53AFB2BD-55EC-4E64-8974-DD4AADAA5A3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4</xdr:row>
      <xdr:rowOff>20150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AF5523-FFF5-46C8-B4D6-1ADC6417DE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0" y="0"/>
          <a:ext cx="5219700" cy="639275"/>
        </a:xfrm>
        <a:prstGeom prst="rect">
          <a:avLst/>
        </a:prstGeom>
      </xdr:spPr>
    </xdr:pic>
    <xdr:clientData/>
  </xdr:twoCellAnchor>
  <xdr:twoCellAnchor>
    <xdr:from>
      <xdr:col>5</xdr:col>
      <xdr:colOff>284529</xdr:colOff>
      <xdr:row>85</xdr:row>
      <xdr:rowOff>98914</xdr:rowOff>
    </xdr:from>
    <xdr:to>
      <xdr:col>10</xdr:col>
      <xdr:colOff>105753</xdr:colOff>
      <xdr:row>87</xdr:row>
      <xdr:rowOff>58155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C617E343-3C23-4F04-8F71-924C196A34E5}"/>
            </a:ext>
          </a:extLst>
        </xdr:cNvPr>
        <xdr:cNvGrpSpPr/>
      </xdr:nvGrpSpPr>
      <xdr:grpSpPr>
        <a:xfrm>
          <a:off x="1793875" y="13814914"/>
          <a:ext cx="1616320" cy="325587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2E39C8B9-1F17-4278-83A7-995B0AAAD11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A7D11577-BC9B-4CB0-BFB1-23E247F9F14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42062827-E843-4E4A-8F50-05C6CC82DC6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CEFF2C8E-23BC-4D3A-8282-8CD1F4A269F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CFD9C044-CDC6-492E-A5D0-C36DACB8F72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3</xdr:row>
      <xdr:rowOff>71438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A9AB9C-AE31-43A2-B8E3-71A0B1EE0BD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0" y="0"/>
          <a:ext cx="5276850" cy="642938"/>
        </a:xfrm>
        <a:prstGeom prst="rect">
          <a:avLst/>
        </a:prstGeom>
      </xdr:spPr>
    </xdr:pic>
    <xdr:clientData/>
  </xdr:twoCellAnchor>
  <xdr:twoCellAnchor>
    <xdr:from>
      <xdr:col>1</xdr:col>
      <xdr:colOff>51289</xdr:colOff>
      <xdr:row>19</xdr:row>
      <xdr:rowOff>7326</xdr:rowOff>
    </xdr:from>
    <xdr:to>
      <xdr:col>14</xdr:col>
      <xdr:colOff>315057</xdr:colOff>
      <xdr:row>27</xdr:row>
      <xdr:rowOff>168519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926CACF8-0B42-4976-ADF0-DB84BD7B45B7}"/>
            </a:ext>
          </a:extLst>
        </xdr:cNvPr>
        <xdr:cNvSpPr txBox="1"/>
      </xdr:nvSpPr>
      <xdr:spPr>
        <a:xfrm>
          <a:off x="127489" y="3379176"/>
          <a:ext cx="5026268" cy="16851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Robert is a very busy man. He’d </a:t>
          </a:r>
          <a:r>
            <a:rPr lang="es-CO" sz="1100" b="1"/>
            <a:t>(1)_____ </a:t>
          </a:r>
          <a:r>
            <a:rPr lang="es-CO" sz="1100"/>
            <a:t>to do many things during the day but he doesn’t have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(2)_____ </a:t>
          </a:r>
          <a:r>
            <a:rPr lang="es-CO" sz="1100"/>
            <a:t>time. He would like to visit his mother in Chicago this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(3)_____ </a:t>
          </a:r>
          <a:r>
            <a:rPr lang="es-CO" sz="1100"/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His mother</a:t>
          </a:r>
          <a:r>
            <a:rPr lang="es-C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would like Robert to visit her very soon. She would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(4)_____ </a:t>
          </a:r>
          <a:r>
            <a:rPr lang="es-C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him many beautiful and touristic places in Chicago.</a:t>
          </a:r>
          <a:br>
            <a:rPr lang="es-C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Robert  doesn’t</a:t>
          </a:r>
          <a:r>
            <a:rPr lang="es-C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have</a:t>
          </a:r>
          <a:r>
            <a:rPr lang="es-C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children.  He</a:t>
          </a:r>
          <a:r>
            <a:rPr lang="es-C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is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(5)_____ </a:t>
          </a:r>
          <a:r>
            <a:rPr lang="es-CO"/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a nice woman; her name is Helen.</a:t>
          </a:r>
          <a:r>
            <a:rPr lang="es-CO"/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Helen  likes to cook.  She’d like  to make some delicious cupcakes</a:t>
          </a:r>
          <a:r>
            <a:rPr lang="es-C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</a:t>
          </a:r>
          <a:r>
            <a:rPr lang="es-C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her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(6)_____ </a:t>
          </a:r>
          <a:r>
            <a:rPr lang="es-CO"/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</a:t>
          </a:r>
          <a:r>
            <a:rPr lang="es-CO"/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Chicago. Helen would like to make delicious recipes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(7)_____ </a:t>
          </a:r>
          <a:r>
            <a:rPr lang="es-CO"/>
            <a:t> but she is really busy too.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 you can see,Helen and Robert are really busy all the time and they’d like to visit Chicago very soon.</a:t>
          </a:r>
          <a:r>
            <a:rPr lang="es-CO"/>
            <a:t> </a:t>
          </a:r>
          <a:endParaRPr lang="es-CO" sz="1100"/>
        </a:p>
      </xdr:txBody>
    </xdr:sp>
    <xdr:clientData/>
  </xdr:twoCellAnchor>
  <xdr:twoCellAnchor>
    <xdr:from>
      <xdr:col>5</xdr:col>
      <xdr:colOff>278423</xdr:colOff>
      <xdr:row>63</xdr:row>
      <xdr:rowOff>109903</xdr:rowOff>
    </xdr:from>
    <xdr:to>
      <xdr:col>10</xdr:col>
      <xdr:colOff>76445</xdr:colOff>
      <xdr:row>65</xdr:row>
      <xdr:rowOff>54491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3937329F-A511-448D-AC1C-897D8B4FA3F1}"/>
            </a:ext>
          </a:extLst>
        </xdr:cNvPr>
        <xdr:cNvGrpSpPr/>
      </xdr:nvGrpSpPr>
      <xdr:grpSpPr>
        <a:xfrm>
          <a:off x="1787769" y="10675326"/>
          <a:ext cx="1622426" cy="325588"/>
          <a:chOff x="2182415" y="8080225"/>
          <a:chExt cx="1622426" cy="325588"/>
        </a:xfrm>
      </xdr:grpSpPr>
      <xdr:pic>
        <xdr:nvPicPr>
          <xdr:cNvPr id="5" name="Imagen 4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CF343592-4D4A-4AA1-AE3B-C19A9E332C8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1B154223-BFE3-46A8-9F35-8D7729F3B36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CEE52410-9F06-4ACC-BDB1-37DD3A55268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327B2A14-BEE2-4A3F-A139-E58309679E2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3824BF04-3A9B-4F8A-AB2C-475CC1A0C7B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3</xdr:row>
      <xdr:rowOff>71438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48B914-B0D1-4A91-860C-0367B691453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0" y="0"/>
          <a:ext cx="5276850" cy="642938"/>
        </a:xfrm>
        <a:prstGeom prst="rect">
          <a:avLst/>
        </a:prstGeom>
      </xdr:spPr>
    </xdr:pic>
    <xdr:clientData/>
  </xdr:twoCellAnchor>
  <xdr:twoCellAnchor>
    <xdr:from>
      <xdr:col>1</xdr:col>
      <xdr:colOff>51289</xdr:colOff>
      <xdr:row>19</xdr:row>
      <xdr:rowOff>7326</xdr:rowOff>
    </xdr:from>
    <xdr:to>
      <xdr:col>14</xdr:col>
      <xdr:colOff>315057</xdr:colOff>
      <xdr:row>27</xdr:row>
      <xdr:rowOff>168519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12D2F5F-1A01-4CE0-807C-779952E18063}"/>
            </a:ext>
          </a:extLst>
        </xdr:cNvPr>
        <xdr:cNvSpPr txBox="1"/>
      </xdr:nvSpPr>
      <xdr:spPr>
        <a:xfrm>
          <a:off x="127489" y="3379176"/>
          <a:ext cx="5026268" cy="16851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Robert is a very busy man. He’d </a:t>
          </a:r>
          <a:r>
            <a:rPr lang="es-CO" sz="1100" b="1"/>
            <a:t>(1)_____ </a:t>
          </a:r>
          <a:r>
            <a:rPr lang="es-CO" sz="1100"/>
            <a:t>to do many things during the day but he doesn’t have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(2)_____ </a:t>
          </a:r>
          <a:r>
            <a:rPr lang="es-CO" sz="1100"/>
            <a:t>time. He would like to visit his mother in Chicago this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(3)_____ </a:t>
          </a:r>
          <a:r>
            <a:rPr lang="es-CO" sz="1100"/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His mother</a:t>
          </a:r>
          <a:r>
            <a:rPr lang="es-C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would like Robert to visit her very soon. She would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(4)_____ </a:t>
          </a:r>
          <a:r>
            <a:rPr lang="es-C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him many beautiful and touristic places in Chicago.</a:t>
          </a:r>
          <a:br>
            <a:rPr lang="es-C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Robert  doesn’t</a:t>
          </a:r>
          <a:r>
            <a:rPr lang="es-C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have</a:t>
          </a:r>
          <a:r>
            <a:rPr lang="es-C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children.  He</a:t>
          </a:r>
          <a:r>
            <a:rPr lang="es-C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is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(5)_____ </a:t>
          </a:r>
          <a:r>
            <a:rPr lang="es-CO"/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a nice woman; her name is Helen.</a:t>
          </a:r>
          <a:r>
            <a:rPr lang="es-CO"/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Helen  likes to cook.  She’d like  to make some delicious cupcakes</a:t>
          </a:r>
          <a:r>
            <a:rPr lang="es-C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</a:t>
          </a:r>
          <a:r>
            <a:rPr lang="es-C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her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(6)_____ </a:t>
          </a:r>
          <a:r>
            <a:rPr lang="es-CO"/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</a:t>
          </a:r>
          <a:r>
            <a:rPr lang="es-CO"/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Chicago. Helen would like to make delicious recipes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(7)_____ </a:t>
          </a:r>
          <a:r>
            <a:rPr lang="es-CO"/>
            <a:t> but she is really busy too.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 you can see,Helen and Robert are really busy all the time and they’d like to visit Chicago very soon.</a:t>
          </a:r>
          <a:r>
            <a:rPr lang="es-CO"/>
            <a:t> </a:t>
          </a:r>
          <a:endParaRPr lang="es-CO" sz="1100"/>
        </a:p>
      </xdr:txBody>
    </xdr:sp>
    <xdr:clientData/>
  </xdr:twoCellAnchor>
  <xdr:twoCellAnchor>
    <xdr:from>
      <xdr:col>5</xdr:col>
      <xdr:colOff>278423</xdr:colOff>
      <xdr:row>63</xdr:row>
      <xdr:rowOff>109903</xdr:rowOff>
    </xdr:from>
    <xdr:to>
      <xdr:col>10</xdr:col>
      <xdr:colOff>76445</xdr:colOff>
      <xdr:row>65</xdr:row>
      <xdr:rowOff>54491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B40E21F9-D7FF-46D6-8102-60E1943E989D}"/>
            </a:ext>
          </a:extLst>
        </xdr:cNvPr>
        <xdr:cNvGrpSpPr/>
      </xdr:nvGrpSpPr>
      <xdr:grpSpPr>
        <a:xfrm>
          <a:off x="1787769" y="10675326"/>
          <a:ext cx="1622426" cy="325588"/>
          <a:chOff x="2182415" y="8080225"/>
          <a:chExt cx="1622426" cy="325588"/>
        </a:xfrm>
      </xdr:grpSpPr>
      <xdr:pic>
        <xdr:nvPicPr>
          <xdr:cNvPr id="5" name="Imagen 4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132BCC45-7CA7-415C-BCF5-60765DD18A8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A2335026-B2CC-4997-AE07-99631C12E76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4D8DE6B4-1CB2-46CB-B6E7-0AAE5BFF7D1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EA3AC330-6943-4019-9E9B-7F338912EB9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F934E644-9EFF-491B-9F65-A085E23A590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4</xdr:row>
      <xdr:rowOff>34803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DE9B52-88CA-4415-8AF1-FECA6E8629A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0" y="0"/>
          <a:ext cx="5276850" cy="634878"/>
        </a:xfrm>
        <a:prstGeom prst="rect">
          <a:avLst/>
        </a:prstGeom>
      </xdr:spPr>
    </xdr:pic>
    <xdr:clientData/>
  </xdr:twoCellAnchor>
  <xdr:twoCellAnchor>
    <xdr:from>
      <xdr:col>1</xdr:col>
      <xdr:colOff>43962</xdr:colOff>
      <xdr:row>8</xdr:row>
      <xdr:rowOff>65941</xdr:rowOff>
    </xdr:from>
    <xdr:to>
      <xdr:col>15</xdr:col>
      <xdr:colOff>0</xdr:colOff>
      <xdr:row>16</xdr:row>
      <xdr:rowOff>146539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675C2C7C-29FB-4A29-B3EF-866141D1B231}"/>
            </a:ext>
          </a:extLst>
        </xdr:cNvPr>
        <xdr:cNvSpPr txBox="1"/>
      </xdr:nvSpPr>
      <xdr:spPr>
        <a:xfrm>
          <a:off x="120162" y="1285141"/>
          <a:ext cx="5080488" cy="16045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050"/>
            <a:t>Everybody in </a:t>
          </a:r>
          <a:r>
            <a:rPr lang="es-CO" sz="1050" b="1" u="sng">
              <a:solidFill>
                <a:srgbClr val="FF0000"/>
              </a:solidFill>
            </a:rPr>
            <a:t>my</a:t>
          </a:r>
          <a:r>
            <a:rPr lang="es-CO" sz="1050"/>
            <a:t> neighborhood is very busy today. Mr. Rodriguez is fixing </a:t>
          </a:r>
          <a:r>
            <a:rPr lang="es-CO" sz="1050" b="1" u="sng">
              <a:solidFill>
                <a:srgbClr val="FF0000"/>
              </a:solidFill>
              <a:latin typeface="+mn-lt"/>
              <a:ea typeface="+mn-ea"/>
              <a:cs typeface="+mn-cs"/>
            </a:rPr>
            <a:t>his</a:t>
          </a:r>
          <a:r>
            <a:rPr lang="es-CO" sz="1050"/>
            <a:t> car in the</a:t>
          </a:r>
        </a:p>
        <a:p>
          <a:r>
            <a:rPr lang="es-CO" sz="1050"/>
            <a:t>garage. Ms. Martinez is cleaning </a:t>
          </a:r>
          <a:r>
            <a:rPr lang="es-CO" sz="1050" b="1" u="sng">
              <a:solidFill>
                <a:srgbClr val="FF0000"/>
              </a:solidFill>
              <a:latin typeface="+mn-lt"/>
              <a:ea typeface="+mn-ea"/>
              <a:cs typeface="+mn-cs"/>
            </a:rPr>
            <a:t>her</a:t>
          </a:r>
          <a:r>
            <a:rPr lang="es-CO" sz="1050"/>
            <a:t> bathroom. Steve is in </a:t>
          </a:r>
          <a:r>
            <a:rPr lang="es-CO" sz="1050" b="1" u="sng">
              <a:solidFill>
                <a:srgbClr val="FF0000"/>
              </a:solidFill>
              <a:latin typeface="+mn-lt"/>
              <a:ea typeface="+mn-ea"/>
              <a:cs typeface="+mn-cs"/>
            </a:rPr>
            <a:t>his</a:t>
          </a:r>
          <a:r>
            <a:rPr lang="es-CO" sz="1050"/>
            <a:t> house; he’d like to play with </a:t>
          </a:r>
          <a:r>
            <a:rPr lang="es-CO" sz="1050" b="1" u="sng">
              <a:solidFill>
                <a:srgbClr val="FF0000"/>
              </a:solidFill>
              <a:latin typeface="+mn-lt"/>
              <a:ea typeface="+mn-ea"/>
              <a:cs typeface="+mn-cs"/>
            </a:rPr>
            <a:t>his</a:t>
          </a:r>
          <a:r>
            <a:rPr lang="es-CO" sz="1050"/>
            <a:t> pet, but he’s studying French with </a:t>
          </a:r>
          <a:r>
            <a:rPr lang="es-CO" sz="1050" b="1" u="sng">
              <a:solidFill>
                <a:srgbClr val="FF0000"/>
              </a:solidFill>
              <a:latin typeface="+mn-lt"/>
              <a:ea typeface="+mn-ea"/>
              <a:cs typeface="+mn-cs"/>
            </a:rPr>
            <a:t>his</a:t>
          </a:r>
          <a:r>
            <a:rPr lang="es-CO" sz="1050"/>
            <a:t> friend Gina. </a:t>
          </a:r>
        </a:p>
        <a:p>
          <a:r>
            <a:rPr lang="es-CO" sz="1050"/>
            <a:t>Mrs. Gonzalez is feeding </a:t>
          </a:r>
          <a:r>
            <a:rPr lang="es-CO" sz="1050" b="1" u="sng">
              <a:solidFill>
                <a:srgbClr val="FF0000"/>
              </a:solidFill>
              <a:latin typeface="+mn-lt"/>
              <a:ea typeface="+mn-ea"/>
              <a:cs typeface="+mn-cs"/>
            </a:rPr>
            <a:t>her</a:t>
          </a:r>
          <a:r>
            <a:rPr lang="es-CO" sz="1050"/>
            <a:t> animals in the backyard, and Mr. Gonzalez is feeding </a:t>
          </a:r>
          <a:r>
            <a:rPr lang="es-CO" sz="1050" b="1" u="sng">
              <a:solidFill>
                <a:srgbClr val="FF0000"/>
              </a:solidFill>
              <a:latin typeface="+mn-lt"/>
              <a:ea typeface="+mn-ea"/>
              <a:cs typeface="+mn-cs"/>
            </a:rPr>
            <a:t>his</a:t>
          </a:r>
          <a:r>
            <a:rPr lang="es-CO" sz="1050" b="0" u="non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CO" sz="1050" u="none"/>
            <a:t>dog</a:t>
          </a:r>
          <a:r>
            <a:rPr lang="es-CO" sz="1050"/>
            <a:t>. His dog has a green ball and it plays with </a:t>
          </a:r>
          <a:r>
            <a:rPr lang="es-CO" sz="1050" b="1" u="sng">
              <a:solidFill>
                <a:srgbClr val="FF0000"/>
              </a:solidFill>
              <a:latin typeface="+mn-lt"/>
              <a:ea typeface="+mn-ea"/>
              <a:cs typeface="+mn-cs"/>
            </a:rPr>
            <a:t>its</a:t>
          </a:r>
          <a:r>
            <a:rPr lang="es-CO" sz="1050"/>
            <a:t> ball every day. Susana and Camila are washing </a:t>
          </a:r>
          <a:r>
            <a:rPr lang="es-CO" sz="1050" b="1" u="sng">
              <a:solidFill>
                <a:srgbClr val="FF0000"/>
              </a:solidFill>
              <a:latin typeface="+mn-lt"/>
              <a:ea typeface="+mn-ea"/>
              <a:cs typeface="+mn-cs"/>
            </a:rPr>
            <a:t>their</a:t>
          </a:r>
          <a:r>
            <a:rPr lang="es-CO" sz="1050"/>
            <a:t> clothes in the basement. Frank is doing </a:t>
          </a:r>
          <a:r>
            <a:rPr lang="es-CO" sz="1050" b="1" u="sng">
              <a:solidFill>
                <a:srgbClr val="FF0000"/>
              </a:solidFill>
              <a:latin typeface="+mn-lt"/>
              <a:ea typeface="+mn-ea"/>
              <a:cs typeface="+mn-cs"/>
            </a:rPr>
            <a:t>his</a:t>
          </a:r>
          <a:r>
            <a:rPr lang="es-CO" sz="1050"/>
            <a:t> exercises in the yard, and July and Jenifer</a:t>
          </a:r>
          <a:r>
            <a:rPr lang="es-CO" sz="1050" baseline="0"/>
            <a:t> </a:t>
          </a:r>
          <a:r>
            <a:rPr lang="es-CO" sz="1050"/>
            <a:t>are planting flowers in </a:t>
          </a:r>
          <a:r>
            <a:rPr lang="es-CO" sz="1050" b="1" u="sng">
              <a:solidFill>
                <a:srgbClr val="FF0000"/>
              </a:solidFill>
              <a:latin typeface="+mn-lt"/>
              <a:ea typeface="+mn-ea"/>
              <a:cs typeface="+mn-cs"/>
            </a:rPr>
            <a:t>their</a:t>
          </a:r>
          <a:r>
            <a:rPr lang="es-CO" sz="1050"/>
            <a:t> garden.</a:t>
          </a:r>
        </a:p>
        <a:p>
          <a:r>
            <a:rPr lang="es-CO" sz="1050"/>
            <a:t>I would like to do many activities with </a:t>
          </a:r>
          <a:r>
            <a:rPr lang="es-CO" sz="1050" b="1" u="sng">
              <a:solidFill>
                <a:srgbClr val="FF0000"/>
              </a:solidFill>
              <a:latin typeface="+mn-lt"/>
              <a:ea typeface="+mn-ea"/>
              <a:cs typeface="+mn-cs"/>
            </a:rPr>
            <a:t>my</a:t>
          </a:r>
          <a:r>
            <a:rPr lang="es-CO" sz="1050"/>
            <a:t> friend John, but we are doing </a:t>
          </a:r>
          <a:r>
            <a:rPr lang="es-CO" sz="1050" b="1" u="sng">
              <a:solidFill>
                <a:srgbClr val="FF0000"/>
              </a:solidFill>
              <a:latin typeface="+mn-lt"/>
              <a:ea typeface="+mn-ea"/>
              <a:cs typeface="+mn-cs"/>
            </a:rPr>
            <a:t>our</a:t>
          </a:r>
          <a:r>
            <a:rPr lang="es-CO" sz="1050" b="1" u="none" baseline="0">
              <a:solidFill>
                <a:srgbClr val="FF0000"/>
              </a:solidFill>
              <a:latin typeface="+mn-lt"/>
              <a:ea typeface="+mn-ea"/>
              <a:cs typeface="+mn-cs"/>
            </a:rPr>
            <a:t> </a:t>
          </a:r>
          <a:r>
            <a:rPr lang="es-CO" sz="1050" b="0" u="none" baseline="0">
              <a:solidFill>
                <a:schemeClr val="tx1"/>
              </a:solidFill>
              <a:latin typeface="+mn-lt"/>
              <a:ea typeface="+mn-ea"/>
              <a:cs typeface="+mn-cs"/>
            </a:rPr>
            <a:t>h</a:t>
          </a:r>
          <a:r>
            <a:rPr lang="es-CO" sz="1050" u="none"/>
            <a:t>omework</a:t>
          </a:r>
          <a:r>
            <a:rPr lang="es-CO" sz="1050"/>
            <a:t> in the dining room, at the table, on the chairs.</a:t>
          </a:r>
          <a:endParaRPr lang="es-CO" sz="1100"/>
        </a:p>
      </xdr:txBody>
    </xdr:sp>
    <xdr:clientData/>
  </xdr:twoCellAnchor>
  <xdr:twoCellAnchor>
    <xdr:from>
      <xdr:col>5</xdr:col>
      <xdr:colOff>234462</xdr:colOff>
      <xdr:row>40</xdr:row>
      <xdr:rowOff>36635</xdr:rowOff>
    </xdr:from>
    <xdr:to>
      <xdr:col>10</xdr:col>
      <xdr:colOff>32484</xdr:colOff>
      <xdr:row>41</xdr:row>
      <xdr:rowOff>179049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4BADD751-EF41-4F97-B41C-2890A098B231}"/>
            </a:ext>
          </a:extLst>
        </xdr:cNvPr>
        <xdr:cNvGrpSpPr/>
      </xdr:nvGrpSpPr>
      <xdr:grpSpPr>
        <a:xfrm>
          <a:off x="1743808" y="6953250"/>
          <a:ext cx="1622426" cy="325587"/>
          <a:chOff x="2182415" y="8080225"/>
          <a:chExt cx="1622426" cy="325588"/>
        </a:xfrm>
      </xdr:grpSpPr>
      <xdr:pic>
        <xdr:nvPicPr>
          <xdr:cNvPr id="5" name="Imagen 4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6B63CCB2-3C9E-4CCE-970A-8F77BE86232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73590DEA-65BD-49DC-9C6A-FF8086C4B7F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2DEEC06E-1564-4948-A01C-5BC82BEC04F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820F78E8-2638-47A2-A12D-AFBDDFCE2C3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D8BCC196-8E8A-439E-A551-6C996EF26DD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51569</xdr:colOff>
      <xdr:row>4</xdr:row>
      <xdr:rowOff>34803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0EB926-F10D-4FDD-BB13-C1227FEAA2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0" y="0"/>
          <a:ext cx="5414144" cy="634878"/>
        </a:xfrm>
        <a:prstGeom prst="rect">
          <a:avLst/>
        </a:prstGeom>
      </xdr:spPr>
    </xdr:pic>
    <xdr:clientData/>
  </xdr:twoCellAnchor>
  <xdr:twoCellAnchor>
    <xdr:from>
      <xdr:col>5</xdr:col>
      <xdr:colOff>388327</xdr:colOff>
      <xdr:row>72</xdr:row>
      <xdr:rowOff>109903</xdr:rowOff>
    </xdr:from>
    <xdr:to>
      <xdr:col>10</xdr:col>
      <xdr:colOff>113080</xdr:colOff>
      <xdr:row>74</xdr:row>
      <xdr:rowOff>69145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BB394EB5-08A3-4C1E-AE69-644D69779622}"/>
            </a:ext>
          </a:extLst>
        </xdr:cNvPr>
        <xdr:cNvGrpSpPr/>
      </xdr:nvGrpSpPr>
      <xdr:grpSpPr>
        <a:xfrm>
          <a:off x="2000250" y="11942884"/>
          <a:ext cx="1622426" cy="325588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687FD223-8AF6-49B5-8C5C-388144D9D0F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39A8E9A4-4EBB-4D2E-B417-FAF35223B0D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8F1EF930-90D0-4A11-889E-FE8685D8F0B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D44B85E4-698C-49A7-BAC8-15CF135C073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4FDF13B1-D417-457F-954B-441A7540C6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51569</xdr:colOff>
      <xdr:row>4</xdr:row>
      <xdr:rowOff>34803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F48E79-A335-4A87-A266-AF7242598FB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0" y="0"/>
          <a:ext cx="5414144" cy="634878"/>
        </a:xfrm>
        <a:prstGeom prst="rect">
          <a:avLst/>
        </a:prstGeom>
      </xdr:spPr>
    </xdr:pic>
    <xdr:clientData/>
  </xdr:twoCellAnchor>
  <xdr:twoCellAnchor>
    <xdr:from>
      <xdr:col>5</xdr:col>
      <xdr:colOff>388327</xdr:colOff>
      <xdr:row>72</xdr:row>
      <xdr:rowOff>109903</xdr:rowOff>
    </xdr:from>
    <xdr:to>
      <xdr:col>10</xdr:col>
      <xdr:colOff>113080</xdr:colOff>
      <xdr:row>74</xdr:row>
      <xdr:rowOff>69145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C0F245CF-46BE-498F-A819-5038FD147013}"/>
            </a:ext>
          </a:extLst>
        </xdr:cNvPr>
        <xdr:cNvGrpSpPr/>
      </xdr:nvGrpSpPr>
      <xdr:grpSpPr>
        <a:xfrm>
          <a:off x="2000250" y="11950211"/>
          <a:ext cx="1622426" cy="325588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39698EF8-E903-49DE-B598-5924AA4BDE9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79018F80-0EA1-4E0D-B527-49C41554C02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13A7B7D0-7C2F-435C-B2B8-3071A350164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93F5663-162C-4C08-8A61-58D4A187A49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233DB151-D75E-4FFF-AD48-4DAD55D5DED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EAEB7-60B2-43CF-8D96-0A92392F1019}">
  <dimension ref="A1:AB88"/>
  <sheetViews>
    <sheetView showGridLines="0" showRowColHeaders="0" tabSelected="1" showRuler="0" showWhiteSpace="0" zoomScale="130" zoomScaleNormal="130" workbookViewId="0">
      <selection activeCell="B20" sqref="B20:O20"/>
    </sheetView>
  </sheetViews>
  <sheetFormatPr baseColWidth="10" defaultColWidth="0" defaultRowHeight="14.25" customHeight="1" zeroHeight="1" x14ac:dyDescent="0.25"/>
  <cols>
    <col min="1" max="1" width="1.140625" style="1" customWidth="1"/>
    <col min="2" max="15" width="5.42578125" style="17" customWidth="1"/>
    <col min="16" max="16" width="1.140625" style="17" customWidth="1"/>
    <col min="17" max="17" width="7.5703125" style="1" hidden="1" customWidth="1"/>
    <col min="18" max="20" width="6.5703125" style="1" hidden="1" customWidth="1"/>
    <col min="21" max="23" width="2.7109375" style="1" hidden="1" customWidth="1"/>
    <col min="24" max="28" width="6.5703125" style="1" hidden="1" customWidth="1"/>
    <col min="29" max="16384" width="2.7109375" style="1" hidden="1"/>
  </cols>
  <sheetData>
    <row r="1" spans="2:1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7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"/>
    </row>
    <row r="4" spans="2:17" ht="6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"/>
    </row>
    <row r="5" spans="2:17" ht="15" x14ac:dyDescent="0.25">
      <c r="B5" s="4" t="s"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1"/>
    </row>
    <row r="6" spans="2:17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1"/>
    </row>
    <row r="7" spans="2:17" x14ac:dyDescent="0.25">
      <c r="B7" s="3"/>
      <c r="C7" s="5" t="s">
        <v>1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3"/>
      <c r="P7" s="1"/>
    </row>
    <row r="8" spans="2:17" s="6" customFormat="1" x14ac:dyDescent="0.25">
      <c r="C8" s="7" t="s">
        <v>2</v>
      </c>
      <c r="D8" s="7"/>
      <c r="E8" s="7"/>
      <c r="F8" s="8" t="s">
        <v>3</v>
      </c>
      <c r="G8" s="8"/>
      <c r="H8" s="8"/>
      <c r="I8" s="7" t="s">
        <v>4</v>
      </c>
      <c r="J8" s="7"/>
      <c r="K8" s="7"/>
      <c r="L8" s="8" t="s">
        <v>5</v>
      </c>
      <c r="M8" s="8"/>
      <c r="N8" s="8"/>
      <c r="O8" s="9"/>
    </row>
    <row r="9" spans="2:17" s="6" customFormat="1" x14ac:dyDescent="0.25">
      <c r="B9" s="10"/>
      <c r="C9" s="7" t="s">
        <v>6</v>
      </c>
      <c r="D9" s="7"/>
      <c r="E9" s="7"/>
      <c r="F9" s="11" t="s">
        <v>7</v>
      </c>
      <c r="G9" s="11"/>
      <c r="H9" s="11"/>
      <c r="I9" s="12" t="s">
        <v>8</v>
      </c>
      <c r="J9" s="12"/>
      <c r="K9" s="12"/>
      <c r="L9" s="11" t="s">
        <v>9</v>
      </c>
      <c r="M9" s="11"/>
      <c r="N9" s="11"/>
      <c r="O9" s="9"/>
    </row>
    <row r="10" spans="2:17" s="6" customFormat="1" x14ac:dyDescent="0.25">
      <c r="B10" s="10"/>
      <c r="C10" s="12" t="s">
        <v>10</v>
      </c>
      <c r="D10" s="12"/>
      <c r="E10" s="12"/>
      <c r="F10" s="11" t="s">
        <v>11</v>
      </c>
      <c r="G10" s="11"/>
      <c r="H10" s="11"/>
      <c r="I10" s="12" t="s">
        <v>12</v>
      </c>
      <c r="J10" s="12"/>
      <c r="K10" s="12"/>
      <c r="L10" s="11" t="s">
        <v>13</v>
      </c>
      <c r="M10" s="11"/>
      <c r="N10" s="11"/>
      <c r="O10" s="13"/>
    </row>
    <row r="11" spans="2:17" s="6" customFormat="1" x14ac:dyDescent="0.25">
      <c r="B11" s="10"/>
      <c r="C11" s="12" t="s">
        <v>14</v>
      </c>
      <c r="D11" s="12"/>
      <c r="E11" s="12"/>
      <c r="F11" s="11" t="s">
        <v>15</v>
      </c>
      <c r="G11" s="11"/>
      <c r="H11" s="11"/>
      <c r="I11" s="12" t="s">
        <v>16</v>
      </c>
      <c r="J11" s="12"/>
      <c r="K11" s="12"/>
      <c r="L11" s="11" t="s">
        <v>17</v>
      </c>
      <c r="M11" s="11"/>
      <c r="N11" s="11"/>
    </row>
    <row r="12" spans="2:17" s="6" customFormat="1" x14ac:dyDescent="0.25">
      <c r="B12" s="10"/>
      <c r="C12" s="7" t="s">
        <v>18</v>
      </c>
      <c r="D12" s="7"/>
      <c r="E12" s="7"/>
      <c r="F12" s="8" t="s">
        <v>19</v>
      </c>
      <c r="G12" s="8"/>
      <c r="H12" s="8"/>
      <c r="I12" s="7" t="s">
        <v>20</v>
      </c>
      <c r="J12" s="7"/>
      <c r="K12" s="7"/>
      <c r="L12" s="8" t="s">
        <v>21</v>
      </c>
      <c r="M12" s="8"/>
      <c r="N12" s="8"/>
    </row>
    <row r="13" spans="2:17" s="6" customFormat="1" x14ac:dyDescent="0.25">
      <c r="C13" s="12" t="s">
        <v>22</v>
      </c>
      <c r="D13" s="12"/>
      <c r="E13" s="12"/>
      <c r="F13" s="11" t="s">
        <v>23</v>
      </c>
      <c r="G13" s="11"/>
      <c r="H13" s="11"/>
      <c r="I13" s="12" t="s">
        <v>24</v>
      </c>
      <c r="J13" s="12"/>
      <c r="K13" s="12"/>
      <c r="L13" s="11" t="s">
        <v>25</v>
      </c>
      <c r="M13" s="11"/>
      <c r="N13" s="11"/>
      <c r="O13" s="13"/>
    </row>
    <row r="14" spans="2:17" s="6" customFormat="1" x14ac:dyDescent="0.25">
      <c r="C14" s="12" t="s">
        <v>26</v>
      </c>
      <c r="D14" s="12"/>
      <c r="E14" s="12"/>
      <c r="F14" s="11" t="s">
        <v>27</v>
      </c>
      <c r="G14" s="11"/>
      <c r="H14" s="11"/>
      <c r="I14" s="12" t="s">
        <v>28</v>
      </c>
      <c r="J14" s="12"/>
      <c r="K14" s="12"/>
      <c r="L14" s="11" t="s">
        <v>29</v>
      </c>
      <c r="M14" s="11"/>
      <c r="N14" s="11"/>
      <c r="O14" s="13"/>
    </row>
    <row r="15" spans="2:17" s="6" customFormat="1" x14ac:dyDescent="0.25">
      <c r="C15" s="12" t="s">
        <v>30</v>
      </c>
      <c r="D15" s="12"/>
      <c r="E15" s="12"/>
      <c r="F15" s="11" t="s">
        <v>31</v>
      </c>
      <c r="G15" s="11"/>
      <c r="H15" s="11"/>
      <c r="I15" s="12" t="s">
        <v>32</v>
      </c>
      <c r="J15" s="12"/>
      <c r="K15" s="12"/>
      <c r="L15" s="11" t="s">
        <v>33</v>
      </c>
      <c r="M15" s="11"/>
      <c r="N15" s="11"/>
      <c r="O15" s="13"/>
    </row>
    <row r="16" spans="2:17" x14ac:dyDescent="0.25"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4"/>
      <c r="O16" s="1"/>
      <c r="P16" s="1"/>
    </row>
    <row r="17" spans="2:15" s="1" customFormat="1" ht="14.25" customHeight="1" x14ac:dyDescent="0.25">
      <c r="B17" s="15" t="s">
        <v>34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2:15" s="1" customFormat="1" x14ac:dyDescent="0.2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2:15" s="1" customFormat="1" x14ac:dyDescent="0.25">
      <c r="B19" s="1" t="s">
        <v>35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7"/>
    </row>
    <row r="20" spans="2:15" s="1" customFormat="1" ht="15" customHeight="1" x14ac:dyDescent="0.25">
      <c r="B20" s="18" t="s">
        <v>36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2:15" s="1" customFormat="1" x14ac:dyDescent="0.25">
      <c r="B21" s="19" t="str">
        <f>IF($M$83="mostrar",Resultados31!B20,"")</f>
        <v/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2:15" s="1" customFormat="1" ht="5.0999999999999996" customHeight="1" x14ac:dyDescent="0.2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2:15" s="1" customFormat="1" x14ac:dyDescent="0.25">
      <c r="B23" s="1" t="s">
        <v>37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7"/>
    </row>
    <row r="24" spans="2:15" s="1" customFormat="1" x14ac:dyDescent="0.25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2:15" s="1" customFormat="1" x14ac:dyDescent="0.25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2:15" s="1" customFormat="1" ht="15" x14ac:dyDescent="0.25">
      <c r="B26" s="19" t="str">
        <f>IF($M$83="mostrar",Resultados31!B24,"")</f>
        <v/>
      </c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2:15" s="1" customFormat="1" x14ac:dyDescent="0.25">
      <c r="B27" s="19" t="str">
        <f>IF($M$83="mostrar",Resultados31!B25,"")</f>
        <v/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2:15" s="1" customFormat="1" ht="5.0999999999999996" customHeight="1" x14ac:dyDescent="0.2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2:15" s="1" customFormat="1" x14ac:dyDescent="0.25">
      <c r="B29" s="1" t="s">
        <v>38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2:15" s="1" customFormat="1" x14ac:dyDescent="0.25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2:15" s="1" customFormat="1" x14ac:dyDescent="0.25">
      <c r="B31" s="19" t="str">
        <f>IF($M$83="mostrar",Resultados31!B30,"")</f>
        <v/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2:15" s="1" customFormat="1" ht="5.0999999999999996" customHeight="1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2:15" s="1" customFormat="1" x14ac:dyDescent="0.25">
      <c r="B33" s="1" t="s">
        <v>39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7"/>
    </row>
    <row r="34" spans="2:15" s="1" customFormat="1" x14ac:dyDescent="0.25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2:15" s="1" customFormat="1" x14ac:dyDescent="0.25">
      <c r="B35" s="19" t="str">
        <f>IF($M$83="mostrar",Resultados31!B34,"")</f>
        <v/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2:15" s="1" customFormat="1" ht="5.0999999999999996" customHeight="1" x14ac:dyDescent="0.2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2:15" s="1" customFormat="1" x14ac:dyDescent="0.25">
      <c r="B37" s="1" t="s">
        <v>40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3"/>
    </row>
    <row r="38" spans="2:15" s="1" customFormat="1" x14ac:dyDescent="0.25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2:15" s="1" customFormat="1" x14ac:dyDescent="0.25">
      <c r="B39" s="19" t="str">
        <f>IF($M$83="mostrar",Resultados31!B38,"")</f>
        <v/>
      </c>
    </row>
    <row r="40" spans="2:15" s="1" customFormat="1" ht="5.0999999999999996" customHeight="1" x14ac:dyDescent="0.2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2:15" s="1" customFormat="1" x14ac:dyDescent="0.25">
      <c r="B41" s="1" t="s">
        <v>41</v>
      </c>
      <c r="O41" s="2"/>
    </row>
    <row r="42" spans="2:15" s="1" customFormat="1" x14ac:dyDescent="0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2:15" s="1" customFormat="1" x14ac:dyDescent="0.25">
      <c r="B43" s="19" t="str">
        <f>IF($M$83="mostrar",Resultados31!B42,"")</f>
        <v/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2:15" s="1" customFormat="1" ht="5.0999999999999996" customHeight="1" x14ac:dyDescent="0.25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2:15" s="1" customFormat="1" x14ac:dyDescent="0.25">
      <c r="B45" s="1" t="s">
        <v>42</v>
      </c>
      <c r="O45" s="13"/>
    </row>
    <row r="46" spans="2:15" s="1" customFormat="1" x14ac:dyDescent="0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spans="2:15" s="1" customFormat="1" x14ac:dyDescent="0.25">
      <c r="B47" s="19" t="str">
        <f>IF($M$83="mostrar",Resultados31!B46,"")</f>
        <v/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2:15" s="1" customFormat="1" ht="5.0999999999999996" customHeight="1" x14ac:dyDescent="0.2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2:15" s="1" customFormat="1" x14ac:dyDescent="0.25">
      <c r="B49" s="1" t="s">
        <v>43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2:15" s="1" customFormat="1" x14ac:dyDescent="0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2:15" s="1" customFormat="1" x14ac:dyDescent="0.25">
      <c r="B51" s="19" t="str">
        <f>IF($M$83="mostrar",Resultados31!B50,"")</f>
        <v/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2:15" s="1" customFormat="1" ht="5.0999999999999996" customHeight="1" x14ac:dyDescent="0.2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2:15" s="1" customFormat="1" x14ac:dyDescent="0.25">
      <c r="B53" s="1" t="s">
        <v>44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2:15" s="1" customFormat="1" x14ac:dyDescent="0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pans="2:15" s="1" customFormat="1" x14ac:dyDescent="0.25">
      <c r="B55" s="19" t="str">
        <f>IF($M$83="mostrar",Resultados31!B54,"")</f>
        <v/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2:15" s="1" customFormat="1" ht="5.0999999999999996" customHeight="1" x14ac:dyDescent="0.25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2:15" s="1" customFormat="1" x14ac:dyDescent="0.25">
      <c r="B57" s="1" t="s">
        <v>45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2:15" s="1" customFormat="1" x14ac:dyDescent="0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</row>
    <row r="59" spans="2:15" s="1" customFormat="1" x14ac:dyDescent="0.25">
      <c r="B59" s="19" t="str">
        <f>IF($M$83="mostrar",Resultados31!B58,"")</f>
        <v/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2:15" s="1" customFormat="1" ht="5.0999999999999996" customHeight="1" x14ac:dyDescent="0.2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2:15" s="1" customFormat="1" x14ac:dyDescent="0.25">
      <c r="B61" s="15" t="s">
        <v>46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</row>
    <row r="62" spans="2:15" s="1" customForma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spans="2:15" s="1" customFormat="1" x14ac:dyDescent="0.25">
      <c r="B63" s="21" t="s">
        <v>47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spans="2:15" s="1" customFormat="1" x14ac:dyDescent="0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</row>
    <row r="65" spans="2:15" s="1" customFormat="1" x14ac:dyDescent="0.25">
      <c r="B65" s="19" t="str">
        <f>IF($M$83="mostrar",Resultados31!B64,"")</f>
        <v/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2:15" s="1" customFormat="1" ht="5.0999999999999996" customHeight="1" x14ac:dyDescent="0.25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</row>
    <row r="67" spans="2:15" s="1" customFormat="1" x14ac:dyDescent="0.25">
      <c r="B67" s="21" t="s">
        <v>48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</row>
    <row r="68" spans="2:15" s="1" customFormat="1" x14ac:dyDescent="0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</row>
    <row r="69" spans="2:15" s="1" customFormat="1" x14ac:dyDescent="0.25">
      <c r="B69" s="19" t="str">
        <f>IF($M$83="mostrar",Resultados31!B68,"")</f>
        <v/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</row>
    <row r="70" spans="2:15" s="1" customFormat="1" ht="5.0999999999999996" customHeight="1" x14ac:dyDescent="0.25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</row>
    <row r="71" spans="2:15" s="1" customFormat="1" x14ac:dyDescent="0.25">
      <c r="B71" s="21" t="s">
        <v>49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</row>
    <row r="72" spans="2:15" s="1" customFormat="1" x14ac:dyDescent="0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</row>
    <row r="73" spans="2:15" s="1" customFormat="1" x14ac:dyDescent="0.25">
      <c r="B73" s="19" t="str">
        <f>IF($M$83="mostrar",Resultados31!B72,"")</f>
        <v/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spans="2:15" s="1" customFormat="1" ht="5.0999999999999996" customHeight="1" x14ac:dyDescent="0.25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</row>
    <row r="75" spans="2:15" s="1" customFormat="1" x14ac:dyDescent="0.25">
      <c r="B75" s="21" t="s">
        <v>50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</row>
    <row r="76" spans="2:15" s="1" customFormat="1" x14ac:dyDescent="0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</row>
    <row r="77" spans="2:15" s="1" customFormat="1" x14ac:dyDescent="0.25">
      <c r="B77" s="19" t="str">
        <f>IF($M$83="mostrar",Resultados31!B76,"")</f>
        <v/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2:15" s="1" customFormat="1" ht="5.0999999999999996" customHeight="1" x14ac:dyDescent="0.25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</row>
    <row r="79" spans="2:15" s="1" customFormat="1" x14ac:dyDescent="0.25">
      <c r="B79" s="21" t="s">
        <v>51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</row>
    <row r="80" spans="2:15" s="1" customFormat="1" x14ac:dyDescent="0.25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</row>
    <row r="81" spans="2:16" x14ac:dyDescent="0.25">
      <c r="B81" s="19" t="str">
        <f>IF($M$83="mostrar",Resultados31!B80,"")</f>
        <v/>
      </c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1"/>
    </row>
    <row r="82" spans="2:16" ht="5.0999999999999996" customHeight="1" x14ac:dyDescent="0.25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"/>
    </row>
    <row r="83" spans="2:16" ht="14.25" customHeight="1" x14ac:dyDescent="0.25">
      <c r="B83" s="23" t="s">
        <v>52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4"/>
      <c r="N83" s="24"/>
      <c r="O83" s="22"/>
      <c r="P83" s="1"/>
    </row>
    <row r="84" spans="2:16" x14ac:dyDescent="0.25">
      <c r="B84" s="25" t="s">
        <v>53</v>
      </c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6"/>
    </row>
    <row r="85" spans="2:16" x14ac:dyDescent="0.25"/>
    <row r="86" spans="2:16" x14ac:dyDescent="0.25"/>
    <row r="87" spans="2:16" x14ac:dyDescent="0.25"/>
    <row r="88" spans="2:16" x14ac:dyDescent="0.25"/>
  </sheetData>
  <sheetProtection algorithmName="SHA-512" hashValue="7jKZRWnFsq+omTHE8GTtrOqsBZikHB+22QqfYS/cojspnUSmlcUAov8reHJItkKrbiOSKTQAr3Az/q+5p2d/GA==" saltValue="363xRAPF+tQwSEGR3OJ4VQ==" spinCount="100000" sheet="1" objects="1" scenarios="1" selectLockedCells="1"/>
  <mergeCells count="55">
    <mergeCell ref="B84:O84"/>
    <mergeCell ref="B68:O68"/>
    <mergeCell ref="B72:O72"/>
    <mergeCell ref="B76:O76"/>
    <mergeCell ref="B80:O80"/>
    <mergeCell ref="B83:L83"/>
    <mergeCell ref="M83:N83"/>
    <mergeCell ref="B46:O46"/>
    <mergeCell ref="B50:O50"/>
    <mergeCell ref="B54:O54"/>
    <mergeCell ref="B58:O58"/>
    <mergeCell ref="B61:O61"/>
    <mergeCell ref="B64:O64"/>
    <mergeCell ref="B24:O24"/>
    <mergeCell ref="B25:O25"/>
    <mergeCell ref="B30:O30"/>
    <mergeCell ref="B34:O34"/>
    <mergeCell ref="B38:O38"/>
    <mergeCell ref="B42:O42"/>
    <mergeCell ref="C15:E15"/>
    <mergeCell ref="F15:H15"/>
    <mergeCell ref="I15:K15"/>
    <mergeCell ref="L15:N15"/>
    <mergeCell ref="B17:O17"/>
    <mergeCell ref="B20:O20"/>
    <mergeCell ref="C13:E13"/>
    <mergeCell ref="F13:H13"/>
    <mergeCell ref="I13:K13"/>
    <mergeCell ref="L13:N13"/>
    <mergeCell ref="C14:E14"/>
    <mergeCell ref="F14:H14"/>
    <mergeCell ref="I14:K14"/>
    <mergeCell ref="L14:N14"/>
    <mergeCell ref="C11:E11"/>
    <mergeCell ref="F11:H11"/>
    <mergeCell ref="I11:K11"/>
    <mergeCell ref="L11:N11"/>
    <mergeCell ref="C12:E12"/>
    <mergeCell ref="F12:H12"/>
    <mergeCell ref="I12:K12"/>
    <mergeCell ref="L12:N12"/>
    <mergeCell ref="C9:E9"/>
    <mergeCell ref="F9:H9"/>
    <mergeCell ref="I9:K9"/>
    <mergeCell ref="L9:N9"/>
    <mergeCell ref="C10:E10"/>
    <mergeCell ref="F10:H10"/>
    <mergeCell ref="I10:K10"/>
    <mergeCell ref="L10:N10"/>
    <mergeCell ref="B5:O5"/>
    <mergeCell ref="C7:N7"/>
    <mergeCell ref="C8:E8"/>
    <mergeCell ref="F8:H8"/>
    <mergeCell ref="I8:K8"/>
    <mergeCell ref="L8:N8"/>
  </mergeCells>
  <conditionalFormatting sqref="B21">
    <cfRule type="expression" dxfId="133" priority="32">
      <formula>#REF!="mostrar"</formula>
    </cfRule>
  </conditionalFormatting>
  <conditionalFormatting sqref="B21">
    <cfRule type="expression" dxfId="132" priority="31">
      <formula>$M$68="mostrar"</formula>
    </cfRule>
  </conditionalFormatting>
  <conditionalFormatting sqref="B26">
    <cfRule type="expression" dxfId="131" priority="30">
      <formula>#REF!="mostrar"</formula>
    </cfRule>
  </conditionalFormatting>
  <conditionalFormatting sqref="B26">
    <cfRule type="expression" dxfId="130" priority="29">
      <formula>$M$68="mostrar"</formula>
    </cfRule>
  </conditionalFormatting>
  <conditionalFormatting sqref="B27">
    <cfRule type="expression" dxfId="129" priority="28">
      <formula>#REF!="mostrar"</formula>
    </cfRule>
  </conditionalFormatting>
  <conditionalFormatting sqref="B27">
    <cfRule type="expression" dxfId="128" priority="27">
      <formula>$M$68="mostrar"</formula>
    </cfRule>
  </conditionalFormatting>
  <conditionalFormatting sqref="B31">
    <cfRule type="expression" dxfId="127" priority="26">
      <formula>#REF!="mostrar"</formula>
    </cfRule>
  </conditionalFormatting>
  <conditionalFormatting sqref="B31">
    <cfRule type="expression" dxfId="126" priority="25">
      <formula>$M$68="mostrar"</formula>
    </cfRule>
  </conditionalFormatting>
  <conditionalFormatting sqref="B35">
    <cfRule type="expression" dxfId="125" priority="24">
      <formula>#REF!="mostrar"</formula>
    </cfRule>
  </conditionalFormatting>
  <conditionalFormatting sqref="B35">
    <cfRule type="expression" dxfId="124" priority="23">
      <formula>$M$68="mostrar"</formula>
    </cfRule>
  </conditionalFormatting>
  <conditionalFormatting sqref="B39">
    <cfRule type="expression" dxfId="123" priority="22">
      <formula>#REF!="mostrar"</formula>
    </cfRule>
  </conditionalFormatting>
  <conditionalFormatting sqref="B39">
    <cfRule type="expression" dxfId="122" priority="21">
      <formula>$M$68="mostrar"</formula>
    </cfRule>
  </conditionalFormatting>
  <conditionalFormatting sqref="B43">
    <cfRule type="expression" dxfId="121" priority="20">
      <formula>#REF!="mostrar"</formula>
    </cfRule>
  </conditionalFormatting>
  <conditionalFormatting sqref="B43">
    <cfRule type="expression" dxfId="120" priority="19">
      <formula>$M$68="mostrar"</formula>
    </cfRule>
  </conditionalFormatting>
  <conditionalFormatting sqref="B47">
    <cfRule type="expression" dxfId="119" priority="18">
      <formula>#REF!="mostrar"</formula>
    </cfRule>
  </conditionalFormatting>
  <conditionalFormatting sqref="B47">
    <cfRule type="expression" dxfId="118" priority="17">
      <formula>$M$68="mostrar"</formula>
    </cfRule>
  </conditionalFormatting>
  <conditionalFormatting sqref="B51">
    <cfRule type="expression" dxfId="117" priority="16">
      <formula>#REF!="mostrar"</formula>
    </cfRule>
  </conditionalFormatting>
  <conditionalFormatting sqref="B51">
    <cfRule type="expression" dxfId="116" priority="15">
      <formula>$M$68="mostrar"</formula>
    </cfRule>
  </conditionalFormatting>
  <conditionalFormatting sqref="B55">
    <cfRule type="expression" dxfId="115" priority="14">
      <formula>#REF!="mostrar"</formula>
    </cfRule>
  </conditionalFormatting>
  <conditionalFormatting sqref="B55">
    <cfRule type="expression" dxfId="114" priority="13">
      <formula>$M$68="mostrar"</formula>
    </cfRule>
  </conditionalFormatting>
  <conditionalFormatting sqref="B59">
    <cfRule type="expression" dxfId="113" priority="12">
      <formula>#REF!="mostrar"</formula>
    </cfRule>
  </conditionalFormatting>
  <conditionalFormatting sqref="B59">
    <cfRule type="expression" dxfId="112" priority="11">
      <formula>$M$68="mostrar"</formula>
    </cfRule>
  </conditionalFormatting>
  <conditionalFormatting sqref="B65">
    <cfRule type="expression" dxfId="111" priority="10">
      <formula>#REF!="mostrar"</formula>
    </cfRule>
  </conditionalFormatting>
  <conditionalFormatting sqref="B65">
    <cfRule type="expression" dxfId="110" priority="9">
      <formula>$M$68="mostrar"</formula>
    </cfRule>
  </conditionalFormatting>
  <conditionalFormatting sqref="B69">
    <cfRule type="expression" dxfId="109" priority="8">
      <formula>#REF!="mostrar"</formula>
    </cfRule>
  </conditionalFormatting>
  <conditionalFormatting sqref="B69">
    <cfRule type="expression" dxfId="108" priority="7">
      <formula>$M$68="mostrar"</formula>
    </cfRule>
  </conditionalFormatting>
  <conditionalFormatting sqref="B73">
    <cfRule type="expression" dxfId="107" priority="6">
      <formula>#REF!="mostrar"</formula>
    </cfRule>
  </conditionalFormatting>
  <conditionalFormatting sqref="B73">
    <cfRule type="expression" dxfId="106" priority="5">
      <formula>$M$68="mostrar"</formula>
    </cfRule>
  </conditionalFormatting>
  <conditionalFormatting sqref="B77">
    <cfRule type="expression" dxfId="105" priority="4">
      <formula>#REF!="mostrar"</formula>
    </cfRule>
  </conditionalFormatting>
  <conditionalFormatting sqref="B77">
    <cfRule type="expression" dxfId="104" priority="3">
      <formula>$M$68="mostrar"</formula>
    </cfRule>
  </conditionalFormatting>
  <conditionalFormatting sqref="B81">
    <cfRule type="expression" dxfId="103" priority="2">
      <formula>#REF!="mostrar"</formula>
    </cfRule>
  </conditionalFormatting>
  <conditionalFormatting sqref="B81">
    <cfRule type="expression" dxfId="102" priority="1">
      <formula>$M$68="mostrar"</formula>
    </cfRule>
  </conditionalFormatting>
  <printOptions horizontalCentered="1" verticalCentered="1"/>
  <pageMargins left="0.25" right="0.25" top="0.75" bottom="0.75" header="0.3" footer="0.3"/>
  <pageSetup paperSize="5"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38E95-8E14-413C-846B-B66CBD349630}">
  <dimension ref="A1:AB88"/>
  <sheetViews>
    <sheetView showGridLines="0" showRowColHeaders="0" showRuler="0" showWhiteSpace="0" zoomScale="130" zoomScaleNormal="130" workbookViewId="0">
      <selection activeCell="B20" sqref="B20:O20"/>
    </sheetView>
  </sheetViews>
  <sheetFormatPr baseColWidth="10" defaultColWidth="0" defaultRowHeight="14.25" customHeight="1" zeroHeight="1" x14ac:dyDescent="0.25"/>
  <cols>
    <col min="1" max="1" width="1.140625" style="1" customWidth="1"/>
    <col min="2" max="15" width="5.42578125" style="17" customWidth="1"/>
    <col min="16" max="16" width="1.140625" style="17" customWidth="1"/>
    <col min="17" max="17" width="7.5703125" style="1" hidden="1" customWidth="1"/>
    <col min="18" max="20" width="6.5703125" style="1" hidden="1" customWidth="1"/>
    <col min="21" max="23" width="2.7109375" style="1" hidden="1" customWidth="1"/>
    <col min="24" max="28" width="6.5703125" style="1" hidden="1" customWidth="1"/>
    <col min="29" max="16384" width="2.7109375" style="1" hidden="1"/>
  </cols>
  <sheetData>
    <row r="1" spans="2:1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7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"/>
    </row>
    <row r="4" spans="2:17" ht="6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"/>
    </row>
    <row r="5" spans="2:17" ht="15" x14ac:dyDescent="0.25">
      <c r="B5" s="4" t="s"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1"/>
    </row>
    <row r="6" spans="2:17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1"/>
    </row>
    <row r="7" spans="2:17" x14ac:dyDescent="0.25">
      <c r="B7" s="3"/>
      <c r="C7" s="5" t="s">
        <v>1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3"/>
      <c r="P7" s="1"/>
    </row>
    <row r="8" spans="2:17" s="6" customFormat="1" x14ac:dyDescent="0.25">
      <c r="C8" s="7" t="s">
        <v>2</v>
      </c>
      <c r="D8" s="7"/>
      <c r="E8" s="7"/>
      <c r="F8" s="8" t="s">
        <v>3</v>
      </c>
      <c r="G8" s="8"/>
      <c r="H8" s="8"/>
      <c r="I8" s="7" t="s">
        <v>4</v>
      </c>
      <c r="J8" s="7"/>
      <c r="K8" s="7"/>
      <c r="L8" s="8" t="s">
        <v>5</v>
      </c>
      <c r="M8" s="8"/>
      <c r="N8" s="8"/>
      <c r="O8" s="9"/>
    </row>
    <row r="9" spans="2:17" s="6" customFormat="1" x14ac:dyDescent="0.25">
      <c r="B9" s="10"/>
      <c r="C9" s="7" t="s">
        <v>6</v>
      </c>
      <c r="D9" s="7"/>
      <c r="E9" s="7"/>
      <c r="F9" s="11" t="s">
        <v>7</v>
      </c>
      <c r="G9" s="11"/>
      <c r="H9" s="11"/>
      <c r="I9" s="12" t="s">
        <v>8</v>
      </c>
      <c r="J9" s="12"/>
      <c r="K9" s="12"/>
      <c r="L9" s="11" t="s">
        <v>9</v>
      </c>
      <c r="M9" s="11"/>
      <c r="N9" s="11"/>
      <c r="O9" s="9"/>
    </row>
    <row r="10" spans="2:17" s="6" customFormat="1" x14ac:dyDescent="0.25">
      <c r="B10" s="10"/>
      <c r="C10" s="12" t="s">
        <v>10</v>
      </c>
      <c r="D10" s="12"/>
      <c r="E10" s="12"/>
      <c r="F10" s="11" t="s">
        <v>11</v>
      </c>
      <c r="G10" s="11"/>
      <c r="H10" s="11"/>
      <c r="I10" s="12" t="s">
        <v>12</v>
      </c>
      <c r="J10" s="12"/>
      <c r="K10" s="12"/>
      <c r="L10" s="11" t="s">
        <v>13</v>
      </c>
      <c r="M10" s="11"/>
      <c r="N10" s="11"/>
      <c r="O10" s="13"/>
    </row>
    <row r="11" spans="2:17" s="6" customFormat="1" x14ac:dyDescent="0.25">
      <c r="B11" s="10"/>
      <c r="C11" s="12" t="s">
        <v>14</v>
      </c>
      <c r="D11" s="12"/>
      <c r="E11" s="12"/>
      <c r="F11" s="11" t="s">
        <v>15</v>
      </c>
      <c r="G11" s="11"/>
      <c r="H11" s="11"/>
      <c r="I11" s="12" t="s">
        <v>16</v>
      </c>
      <c r="J11" s="12"/>
      <c r="K11" s="12"/>
      <c r="L11" s="11" t="s">
        <v>17</v>
      </c>
      <c r="M11" s="11"/>
      <c r="N11" s="11"/>
    </row>
    <row r="12" spans="2:17" s="6" customFormat="1" x14ac:dyDescent="0.25">
      <c r="B12" s="10"/>
      <c r="C12" s="7" t="s">
        <v>18</v>
      </c>
      <c r="D12" s="7"/>
      <c r="E12" s="7"/>
      <c r="F12" s="8" t="s">
        <v>19</v>
      </c>
      <c r="G12" s="8"/>
      <c r="H12" s="8"/>
      <c r="I12" s="7" t="s">
        <v>20</v>
      </c>
      <c r="J12" s="7"/>
      <c r="K12" s="7"/>
      <c r="L12" s="8" t="s">
        <v>21</v>
      </c>
      <c r="M12" s="8"/>
      <c r="N12" s="8"/>
    </row>
    <row r="13" spans="2:17" s="6" customFormat="1" x14ac:dyDescent="0.25">
      <c r="C13" s="12" t="s">
        <v>22</v>
      </c>
      <c r="D13" s="12"/>
      <c r="E13" s="12"/>
      <c r="F13" s="11" t="s">
        <v>23</v>
      </c>
      <c r="G13" s="11"/>
      <c r="H13" s="11"/>
      <c r="I13" s="12" t="s">
        <v>24</v>
      </c>
      <c r="J13" s="12"/>
      <c r="K13" s="12"/>
      <c r="L13" s="11" t="s">
        <v>25</v>
      </c>
      <c r="M13" s="11"/>
      <c r="N13" s="11"/>
      <c r="O13" s="13"/>
    </row>
    <row r="14" spans="2:17" s="6" customFormat="1" x14ac:dyDescent="0.25">
      <c r="C14" s="12" t="s">
        <v>26</v>
      </c>
      <c r="D14" s="12"/>
      <c r="E14" s="12"/>
      <c r="F14" s="11" t="s">
        <v>27</v>
      </c>
      <c r="G14" s="11"/>
      <c r="H14" s="11"/>
      <c r="I14" s="12" t="s">
        <v>28</v>
      </c>
      <c r="J14" s="12"/>
      <c r="K14" s="12"/>
      <c r="L14" s="11" t="s">
        <v>29</v>
      </c>
      <c r="M14" s="11"/>
      <c r="N14" s="11"/>
      <c r="O14" s="13"/>
    </row>
    <row r="15" spans="2:17" s="6" customFormat="1" x14ac:dyDescent="0.25">
      <c r="C15" s="12" t="s">
        <v>30</v>
      </c>
      <c r="D15" s="12"/>
      <c r="E15" s="12"/>
      <c r="F15" s="11" t="s">
        <v>31</v>
      </c>
      <c r="G15" s="11"/>
      <c r="H15" s="11"/>
      <c r="I15" s="12" t="s">
        <v>32</v>
      </c>
      <c r="J15" s="12"/>
      <c r="K15" s="12"/>
      <c r="L15" s="11" t="s">
        <v>33</v>
      </c>
      <c r="M15" s="11"/>
      <c r="N15" s="11"/>
      <c r="O15" s="13"/>
    </row>
    <row r="16" spans="2:17" x14ac:dyDescent="0.25"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4"/>
      <c r="O16" s="1"/>
      <c r="P16" s="1"/>
    </row>
    <row r="17" spans="2:15" s="1" customFormat="1" ht="14.25" customHeight="1" x14ac:dyDescent="0.25">
      <c r="B17" s="15" t="s">
        <v>34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2:15" s="1" customFormat="1" x14ac:dyDescent="0.2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2:15" s="1" customFormat="1" x14ac:dyDescent="0.25">
      <c r="B19" s="1" t="s">
        <v>35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7"/>
    </row>
    <row r="20" spans="2:15" s="1" customFormat="1" ht="15" customHeight="1" x14ac:dyDescent="0.25">
      <c r="B20" s="26" t="s">
        <v>54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2:15" s="1" customFormat="1" x14ac:dyDescent="0.25">
      <c r="B21" s="1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2:15" s="1" customFormat="1" ht="5.0999999999999996" customHeight="1" x14ac:dyDescent="0.2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2:15" s="1" customFormat="1" x14ac:dyDescent="0.25">
      <c r="B23" s="1" t="s">
        <v>37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7"/>
    </row>
    <row r="24" spans="2:15" s="1" customFormat="1" x14ac:dyDescent="0.25">
      <c r="B24" s="26" t="s">
        <v>55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2:15" s="1" customFormat="1" x14ac:dyDescent="0.25">
      <c r="B25" s="27" t="s">
        <v>56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2:15" s="1" customFormat="1" ht="15" x14ac:dyDescent="0.25">
      <c r="B26" s="19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2:15" s="1" customFormat="1" x14ac:dyDescent="0.25">
      <c r="B27" s="19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2:15" s="1" customFormat="1" ht="5.0999999999999996" customHeight="1" x14ac:dyDescent="0.2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2:15" s="1" customFormat="1" x14ac:dyDescent="0.25">
      <c r="B29" s="1" t="s">
        <v>38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2:15" s="1" customFormat="1" x14ac:dyDescent="0.25">
      <c r="B30" s="26" t="s">
        <v>57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2:15" s="1" customFormat="1" x14ac:dyDescent="0.25">
      <c r="B31" s="19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2:15" s="1" customFormat="1" ht="5.0999999999999996" customHeight="1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2:15" s="1" customFormat="1" x14ac:dyDescent="0.25">
      <c r="B33" s="1" t="s">
        <v>39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7"/>
    </row>
    <row r="34" spans="2:15" s="1" customFormat="1" x14ac:dyDescent="0.25">
      <c r="B34" s="26" t="s">
        <v>58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2:15" s="1" customFormat="1" x14ac:dyDescent="0.25">
      <c r="B35" s="19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2:15" s="1" customFormat="1" ht="5.0999999999999996" customHeight="1" x14ac:dyDescent="0.2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2:15" s="1" customFormat="1" x14ac:dyDescent="0.25">
      <c r="B37" s="1" t="s">
        <v>40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3"/>
    </row>
    <row r="38" spans="2:15" s="1" customFormat="1" x14ac:dyDescent="0.25">
      <c r="B38" s="26" t="s">
        <v>59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2:15" s="1" customFormat="1" x14ac:dyDescent="0.25">
      <c r="B39" s="19"/>
    </row>
    <row r="40" spans="2:15" s="1" customFormat="1" ht="5.0999999999999996" customHeight="1" x14ac:dyDescent="0.2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2:15" s="1" customFormat="1" x14ac:dyDescent="0.25">
      <c r="B41" s="1" t="s">
        <v>41</v>
      </c>
      <c r="O41" s="2"/>
    </row>
    <row r="42" spans="2:15" s="1" customFormat="1" x14ac:dyDescent="0.25">
      <c r="B42" s="26" t="s">
        <v>60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2:15" s="1" customFormat="1" x14ac:dyDescent="0.25">
      <c r="B43" s="19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2:15" s="1" customFormat="1" ht="5.0999999999999996" customHeight="1" x14ac:dyDescent="0.25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2:15" s="1" customFormat="1" x14ac:dyDescent="0.25">
      <c r="B45" s="1" t="s">
        <v>42</v>
      </c>
      <c r="O45" s="13"/>
    </row>
    <row r="46" spans="2:15" s="1" customFormat="1" x14ac:dyDescent="0.25">
      <c r="B46" s="26" t="s">
        <v>61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2:15" s="1" customFormat="1" x14ac:dyDescent="0.25">
      <c r="B47" s="1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2:15" s="1" customFormat="1" ht="5.0999999999999996" customHeight="1" x14ac:dyDescent="0.2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2:15" s="1" customFormat="1" x14ac:dyDescent="0.25">
      <c r="B49" s="1" t="s">
        <v>43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2:15" s="1" customFormat="1" x14ac:dyDescent="0.25">
      <c r="B50" s="26" t="s">
        <v>62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2:15" s="1" customFormat="1" x14ac:dyDescent="0.25">
      <c r="B51" s="19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2:15" s="1" customFormat="1" ht="5.0999999999999996" customHeight="1" x14ac:dyDescent="0.2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2:15" s="1" customFormat="1" x14ac:dyDescent="0.25">
      <c r="B53" s="1" t="s">
        <v>44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2:15" s="1" customFormat="1" x14ac:dyDescent="0.25">
      <c r="B54" s="26" t="s">
        <v>63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2:15" s="1" customFormat="1" x14ac:dyDescent="0.25">
      <c r="B55" s="19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2:15" s="1" customFormat="1" ht="5.0999999999999996" customHeight="1" x14ac:dyDescent="0.25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2:15" s="1" customFormat="1" x14ac:dyDescent="0.25">
      <c r="B57" s="1" t="s">
        <v>45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2:15" s="1" customFormat="1" x14ac:dyDescent="0.25">
      <c r="B58" s="26" t="s">
        <v>64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2:15" s="1" customFormat="1" x14ac:dyDescent="0.25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2:15" s="1" customFormat="1" ht="5.0999999999999996" customHeight="1" x14ac:dyDescent="0.2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2:15" s="1" customFormat="1" x14ac:dyDescent="0.25">
      <c r="B61" s="15" t="s">
        <v>46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</row>
    <row r="62" spans="2:15" s="1" customForma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spans="2:15" s="1" customFormat="1" x14ac:dyDescent="0.25">
      <c r="B63" s="21" t="s">
        <v>47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spans="2:15" s="1" customFormat="1" x14ac:dyDescent="0.25">
      <c r="B64" s="26" t="s">
        <v>65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2:15" s="1" customFormat="1" x14ac:dyDescent="0.25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2:15" s="1" customFormat="1" ht="5.0999999999999996" customHeight="1" x14ac:dyDescent="0.25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</row>
    <row r="67" spans="2:15" s="1" customFormat="1" x14ac:dyDescent="0.25">
      <c r="B67" s="21" t="s">
        <v>48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</row>
    <row r="68" spans="2:15" s="1" customFormat="1" x14ac:dyDescent="0.25">
      <c r="B68" s="26" t="s">
        <v>66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</row>
    <row r="69" spans="2:15" s="1" customFormat="1" x14ac:dyDescent="0.25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</row>
    <row r="70" spans="2:15" s="1" customFormat="1" ht="5.0999999999999996" customHeight="1" x14ac:dyDescent="0.25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</row>
    <row r="71" spans="2:15" s="1" customFormat="1" x14ac:dyDescent="0.25">
      <c r="B71" s="21" t="s">
        <v>49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</row>
    <row r="72" spans="2:15" s="1" customFormat="1" x14ac:dyDescent="0.25">
      <c r="B72" s="26" t="s">
        <v>67</v>
      </c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</row>
    <row r="73" spans="2:15" s="1" customFormat="1" x14ac:dyDescent="0.25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spans="2:15" s="1" customFormat="1" ht="5.0999999999999996" customHeight="1" x14ac:dyDescent="0.25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</row>
    <row r="75" spans="2:15" s="1" customFormat="1" x14ac:dyDescent="0.25">
      <c r="B75" s="21" t="s">
        <v>50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</row>
    <row r="76" spans="2:15" s="1" customFormat="1" x14ac:dyDescent="0.25">
      <c r="B76" s="26" t="s">
        <v>68</v>
      </c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</row>
    <row r="77" spans="2:15" s="1" customFormat="1" x14ac:dyDescent="0.25">
      <c r="B77" s="19" t="str">
        <f>IF($M$83="mostrar",#REF!,"")</f>
        <v/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2:15" s="1" customFormat="1" ht="5.0999999999999996" customHeight="1" x14ac:dyDescent="0.25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</row>
    <row r="79" spans="2:15" s="1" customFormat="1" x14ac:dyDescent="0.25">
      <c r="B79" s="21" t="s">
        <v>51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</row>
    <row r="80" spans="2:15" s="1" customFormat="1" x14ac:dyDescent="0.25">
      <c r="B80" s="26" t="s">
        <v>69</v>
      </c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2:16" x14ac:dyDescent="0.25">
      <c r="B81" s="19" t="str">
        <f>IF($M$83="mostrar",#REF!,"")</f>
        <v/>
      </c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1"/>
    </row>
    <row r="82" spans="2:16" ht="5.0999999999999996" customHeight="1" x14ac:dyDescent="0.25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"/>
    </row>
    <row r="83" spans="2:16" ht="14.25" customHeight="1" x14ac:dyDescent="0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 s="1"/>
    </row>
    <row r="84" spans="2:16" ht="15" x14ac:dyDescent="0.25">
      <c r="B84" s="28" t="s">
        <v>70</v>
      </c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6"/>
    </row>
    <row r="85" spans="2:16" x14ac:dyDescent="0.25"/>
    <row r="86" spans="2:16" x14ac:dyDescent="0.25"/>
    <row r="87" spans="2:16" x14ac:dyDescent="0.25"/>
    <row r="88" spans="2:16" x14ac:dyDescent="0.25"/>
  </sheetData>
  <sheetProtection algorithmName="SHA-512" hashValue="JrVtDydB2KBqC8Fq+vJYcfi96KHsRLw4KZAUJQE8pk9bxF/Ohq+sbC+HTTnY4wAcWkQ/375HuiLCHNqBF7SFiw==" saltValue="Y2RHcjLGu2Ni1LCZy3phFg==" spinCount="100000" sheet="1" objects="1" scenarios="1" selectLockedCells="1" selectUnlockedCells="1"/>
  <mergeCells count="53">
    <mergeCell ref="B68:O68"/>
    <mergeCell ref="B72:O72"/>
    <mergeCell ref="B76:O76"/>
    <mergeCell ref="B80:O80"/>
    <mergeCell ref="B84:O84"/>
    <mergeCell ref="B46:O46"/>
    <mergeCell ref="B50:O50"/>
    <mergeCell ref="B54:O54"/>
    <mergeCell ref="B58:O58"/>
    <mergeCell ref="B61:O61"/>
    <mergeCell ref="B64:O64"/>
    <mergeCell ref="B24:O24"/>
    <mergeCell ref="B25:O25"/>
    <mergeCell ref="B30:O30"/>
    <mergeCell ref="B34:O34"/>
    <mergeCell ref="B38:O38"/>
    <mergeCell ref="B42:O42"/>
    <mergeCell ref="C15:E15"/>
    <mergeCell ref="F15:H15"/>
    <mergeCell ref="I15:K15"/>
    <mergeCell ref="L15:N15"/>
    <mergeCell ref="B17:O17"/>
    <mergeCell ref="B20:O20"/>
    <mergeCell ref="C13:E13"/>
    <mergeCell ref="F13:H13"/>
    <mergeCell ref="I13:K13"/>
    <mergeCell ref="L13:N13"/>
    <mergeCell ref="C14:E14"/>
    <mergeCell ref="F14:H14"/>
    <mergeCell ref="I14:K14"/>
    <mergeCell ref="L14:N14"/>
    <mergeCell ref="C11:E11"/>
    <mergeCell ref="F11:H11"/>
    <mergeCell ref="I11:K11"/>
    <mergeCell ref="L11:N11"/>
    <mergeCell ref="C12:E12"/>
    <mergeCell ref="F12:H12"/>
    <mergeCell ref="I12:K12"/>
    <mergeCell ref="L12:N12"/>
    <mergeCell ref="C9:E9"/>
    <mergeCell ref="F9:H9"/>
    <mergeCell ref="I9:K9"/>
    <mergeCell ref="L9:N9"/>
    <mergeCell ref="C10:E10"/>
    <mergeCell ref="F10:H10"/>
    <mergeCell ref="I10:K10"/>
    <mergeCell ref="L10:N10"/>
    <mergeCell ref="B5:O5"/>
    <mergeCell ref="C7:N7"/>
    <mergeCell ref="C8:E8"/>
    <mergeCell ref="F8:H8"/>
    <mergeCell ref="I8:K8"/>
    <mergeCell ref="L8:N8"/>
  </mergeCells>
  <conditionalFormatting sqref="B59">
    <cfRule type="expression" dxfId="101" priority="32">
      <formula>#REF!="mostrar"</formula>
    </cfRule>
  </conditionalFormatting>
  <conditionalFormatting sqref="B59">
    <cfRule type="expression" dxfId="100" priority="31">
      <formula>$M$68="mostrar"</formula>
    </cfRule>
  </conditionalFormatting>
  <conditionalFormatting sqref="B55">
    <cfRule type="expression" dxfId="99" priority="30">
      <formula>#REF!="mostrar"</formula>
    </cfRule>
  </conditionalFormatting>
  <conditionalFormatting sqref="B55">
    <cfRule type="expression" dxfId="98" priority="29">
      <formula>$M$68="mostrar"</formula>
    </cfRule>
  </conditionalFormatting>
  <conditionalFormatting sqref="B51">
    <cfRule type="expression" dxfId="97" priority="28">
      <formula>#REF!="mostrar"</formula>
    </cfRule>
  </conditionalFormatting>
  <conditionalFormatting sqref="B51">
    <cfRule type="expression" dxfId="96" priority="27">
      <formula>$M$68="mostrar"</formula>
    </cfRule>
  </conditionalFormatting>
  <conditionalFormatting sqref="B47">
    <cfRule type="expression" dxfId="95" priority="26">
      <formula>#REF!="mostrar"</formula>
    </cfRule>
  </conditionalFormatting>
  <conditionalFormatting sqref="B47">
    <cfRule type="expression" dxfId="94" priority="25">
      <formula>$M$68="mostrar"</formula>
    </cfRule>
  </conditionalFormatting>
  <conditionalFormatting sqref="B43">
    <cfRule type="expression" dxfId="93" priority="24">
      <formula>#REF!="mostrar"</formula>
    </cfRule>
  </conditionalFormatting>
  <conditionalFormatting sqref="B43">
    <cfRule type="expression" dxfId="92" priority="23">
      <formula>$M$68="mostrar"</formula>
    </cfRule>
  </conditionalFormatting>
  <conditionalFormatting sqref="B39">
    <cfRule type="expression" dxfId="91" priority="22">
      <formula>#REF!="mostrar"</formula>
    </cfRule>
  </conditionalFormatting>
  <conditionalFormatting sqref="B39">
    <cfRule type="expression" dxfId="90" priority="21">
      <formula>$M$68="mostrar"</formula>
    </cfRule>
  </conditionalFormatting>
  <conditionalFormatting sqref="B35">
    <cfRule type="expression" dxfId="89" priority="20">
      <formula>#REF!="mostrar"</formula>
    </cfRule>
  </conditionalFormatting>
  <conditionalFormatting sqref="B35">
    <cfRule type="expression" dxfId="88" priority="19">
      <formula>$M$68="mostrar"</formula>
    </cfRule>
  </conditionalFormatting>
  <conditionalFormatting sqref="B31">
    <cfRule type="expression" dxfId="87" priority="18">
      <formula>#REF!="mostrar"</formula>
    </cfRule>
  </conditionalFormatting>
  <conditionalFormatting sqref="B31">
    <cfRule type="expression" dxfId="86" priority="17">
      <formula>$M$68="mostrar"</formula>
    </cfRule>
  </conditionalFormatting>
  <conditionalFormatting sqref="B27">
    <cfRule type="expression" dxfId="85" priority="16">
      <formula>#REF!="mostrar"</formula>
    </cfRule>
  </conditionalFormatting>
  <conditionalFormatting sqref="B27">
    <cfRule type="expression" dxfId="84" priority="15">
      <formula>$M$68="mostrar"</formula>
    </cfRule>
  </conditionalFormatting>
  <conditionalFormatting sqref="B26">
    <cfRule type="expression" dxfId="83" priority="14">
      <formula>#REF!="mostrar"</formula>
    </cfRule>
  </conditionalFormatting>
  <conditionalFormatting sqref="B26">
    <cfRule type="expression" dxfId="82" priority="13">
      <formula>$M$68="mostrar"</formula>
    </cfRule>
  </conditionalFormatting>
  <conditionalFormatting sqref="B21">
    <cfRule type="expression" dxfId="81" priority="12">
      <formula>#REF!="mostrar"</formula>
    </cfRule>
  </conditionalFormatting>
  <conditionalFormatting sqref="B21">
    <cfRule type="expression" dxfId="80" priority="11">
      <formula>$M$68="mostrar"</formula>
    </cfRule>
  </conditionalFormatting>
  <conditionalFormatting sqref="B65">
    <cfRule type="expression" dxfId="79" priority="10">
      <formula>#REF!="mostrar"</formula>
    </cfRule>
  </conditionalFormatting>
  <conditionalFormatting sqref="B65">
    <cfRule type="expression" dxfId="78" priority="9">
      <formula>$M$68="mostrar"</formula>
    </cfRule>
  </conditionalFormatting>
  <conditionalFormatting sqref="B69">
    <cfRule type="expression" dxfId="77" priority="8">
      <formula>#REF!="mostrar"</formula>
    </cfRule>
  </conditionalFormatting>
  <conditionalFormatting sqref="B69">
    <cfRule type="expression" dxfId="76" priority="7">
      <formula>$M$68="mostrar"</formula>
    </cfRule>
  </conditionalFormatting>
  <conditionalFormatting sqref="B73">
    <cfRule type="expression" dxfId="75" priority="6">
      <formula>#REF!="mostrar"</formula>
    </cfRule>
  </conditionalFormatting>
  <conditionalFormatting sqref="B73">
    <cfRule type="expression" dxfId="74" priority="5">
      <formula>$M$68="mostrar"</formula>
    </cfRule>
  </conditionalFormatting>
  <conditionalFormatting sqref="B77">
    <cfRule type="expression" dxfId="73" priority="4">
      <formula>#REF!="mostrar"</formula>
    </cfRule>
  </conditionalFormatting>
  <conditionalFormatting sqref="B77">
    <cfRule type="expression" dxfId="72" priority="3">
      <formula>$M$68="mostrar"</formula>
    </cfRule>
  </conditionalFormatting>
  <conditionalFormatting sqref="B81">
    <cfRule type="expression" dxfId="71" priority="2">
      <formula>#REF!="mostrar"</formula>
    </cfRule>
  </conditionalFormatting>
  <conditionalFormatting sqref="B81">
    <cfRule type="expression" dxfId="70" priority="1">
      <formula>$M$68="mostrar"</formula>
    </cfRule>
  </conditionalFormatting>
  <printOptions horizontalCentered="1" verticalCentered="1"/>
  <pageMargins left="0.25" right="0.25" top="0.75" bottom="0.75" header="0.3" footer="0.3"/>
  <pageSetup paperSize="5" scale="8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0857B-B38C-4750-96EC-DFCFAB5CA92E}">
  <dimension ref="A1:AB88"/>
  <sheetViews>
    <sheetView showGridLines="0" showRowColHeaders="0" showRuler="0" showWhiteSpace="0" zoomScale="130" zoomScaleNormal="130" workbookViewId="0">
      <selection activeCell="B21" sqref="B21:O21"/>
    </sheetView>
  </sheetViews>
  <sheetFormatPr baseColWidth="10" defaultColWidth="0" defaultRowHeight="14.25" customHeight="1" zeroHeight="1" x14ac:dyDescent="0.25"/>
  <cols>
    <col min="1" max="1" width="1.140625" style="1" customWidth="1"/>
    <col min="2" max="15" width="5.42578125" style="17" customWidth="1"/>
    <col min="16" max="16" width="1.140625" style="17" customWidth="1"/>
    <col min="17" max="17" width="8" style="1" hidden="1" customWidth="1"/>
    <col min="18" max="20" width="6.5703125" style="1" hidden="1" customWidth="1"/>
    <col min="21" max="23" width="2.7109375" style="1" hidden="1" customWidth="1"/>
    <col min="24" max="28" width="6.5703125" style="1" hidden="1" customWidth="1"/>
    <col min="29" max="16384" width="2.7109375" style="1" hidden="1"/>
  </cols>
  <sheetData>
    <row r="1" spans="2:16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29"/>
      <c r="M1" s="29"/>
      <c r="N1" s="1"/>
      <c r="O1" s="1"/>
      <c r="P1" s="1"/>
    </row>
    <row r="2" spans="2:16" x14ac:dyDescent="0.2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"/>
    </row>
    <row r="3" spans="2:16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"/>
    </row>
    <row r="4" spans="2:16" ht="6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"/>
    </row>
    <row r="5" spans="2:16" x14ac:dyDescent="0.25">
      <c r="B5" s="30" t="s">
        <v>71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1"/>
    </row>
    <row r="6" spans="2:16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1"/>
    </row>
    <row r="7" spans="2:16" x14ac:dyDescent="0.25">
      <c r="B7" s="3"/>
      <c r="C7" s="5" t="s">
        <v>1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3"/>
      <c r="P7" s="1"/>
    </row>
    <row r="8" spans="2:16" s="6" customFormat="1" x14ac:dyDescent="0.25">
      <c r="C8" s="7" t="s">
        <v>2</v>
      </c>
      <c r="D8" s="7"/>
      <c r="E8" s="7"/>
      <c r="F8" s="8" t="s">
        <v>3</v>
      </c>
      <c r="G8" s="8"/>
      <c r="H8" s="8"/>
      <c r="I8" s="7" t="s">
        <v>72</v>
      </c>
      <c r="J8" s="7"/>
      <c r="K8" s="7"/>
      <c r="L8" s="8" t="s">
        <v>73</v>
      </c>
      <c r="M8" s="8"/>
      <c r="N8" s="8"/>
      <c r="O8" s="9"/>
    </row>
    <row r="9" spans="2:16" s="6" customFormat="1" x14ac:dyDescent="0.25">
      <c r="B9" s="10"/>
      <c r="C9" s="7" t="s">
        <v>74</v>
      </c>
      <c r="D9" s="7"/>
      <c r="E9" s="7"/>
      <c r="F9" s="11" t="s">
        <v>75</v>
      </c>
      <c r="G9" s="11"/>
      <c r="H9" s="11"/>
      <c r="I9" s="12" t="s">
        <v>76</v>
      </c>
      <c r="J9" s="12"/>
      <c r="K9" s="12"/>
      <c r="L9" s="11" t="s">
        <v>77</v>
      </c>
      <c r="M9" s="11"/>
      <c r="N9" s="11"/>
      <c r="O9" s="9"/>
    </row>
    <row r="10" spans="2:16" s="6" customFormat="1" x14ac:dyDescent="0.25">
      <c r="B10" s="10"/>
      <c r="C10" s="12" t="s">
        <v>10</v>
      </c>
      <c r="D10" s="12"/>
      <c r="E10" s="12"/>
      <c r="F10" s="11" t="s">
        <v>11</v>
      </c>
      <c r="G10" s="11"/>
      <c r="H10" s="11"/>
      <c r="I10" s="12" t="s">
        <v>12</v>
      </c>
      <c r="J10" s="12"/>
      <c r="K10" s="12"/>
      <c r="L10" s="11" t="s">
        <v>13</v>
      </c>
      <c r="M10" s="11"/>
      <c r="N10" s="11"/>
      <c r="O10" s="13"/>
    </row>
    <row r="11" spans="2:16" s="6" customFormat="1" x14ac:dyDescent="0.25">
      <c r="B11" s="10"/>
      <c r="C11" s="12" t="s">
        <v>14</v>
      </c>
      <c r="D11" s="12"/>
      <c r="E11" s="12"/>
      <c r="F11" s="11" t="s">
        <v>15</v>
      </c>
      <c r="G11" s="11"/>
      <c r="H11" s="11"/>
      <c r="I11" s="12" t="s">
        <v>78</v>
      </c>
      <c r="J11" s="12"/>
      <c r="K11" s="12"/>
      <c r="L11" s="11" t="s">
        <v>79</v>
      </c>
      <c r="M11" s="11"/>
      <c r="N11" s="11"/>
    </row>
    <row r="12" spans="2:16" s="6" customFormat="1" x14ac:dyDescent="0.25">
      <c r="B12" s="10"/>
      <c r="C12" s="7" t="s">
        <v>80</v>
      </c>
      <c r="D12" s="7"/>
      <c r="E12" s="7"/>
      <c r="F12" s="8" t="s">
        <v>81</v>
      </c>
      <c r="G12" s="8"/>
      <c r="H12" s="8"/>
      <c r="I12" s="7" t="s">
        <v>82</v>
      </c>
      <c r="J12" s="7"/>
      <c r="K12" s="7"/>
      <c r="L12" s="8" t="s">
        <v>83</v>
      </c>
      <c r="M12" s="8"/>
      <c r="N12" s="8"/>
    </row>
    <row r="13" spans="2:16" s="6" customFormat="1" x14ac:dyDescent="0.25">
      <c r="C13" s="12" t="s">
        <v>22</v>
      </c>
      <c r="D13" s="12"/>
      <c r="E13" s="12"/>
      <c r="F13" s="11" t="s">
        <v>23</v>
      </c>
      <c r="G13" s="11"/>
      <c r="H13" s="11"/>
      <c r="I13" s="12" t="s">
        <v>24</v>
      </c>
      <c r="J13" s="12"/>
      <c r="K13" s="12"/>
      <c r="L13" s="11" t="s">
        <v>25</v>
      </c>
      <c r="M13" s="11"/>
      <c r="N13" s="11"/>
      <c r="O13" s="13"/>
    </row>
    <row r="14" spans="2:16" s="6" customFormat="1" x14ac:dyDescent="0.25">
      <c r="C14" s="12" t="s">
        <v>84</v>
      </c>
      <c r="D14" s="12"/>
      <c r="E14" s="12"/>
      <c r="F14" s="11" t="s">
        <v>85</v>
      </c>
      <c r="G14" s="11"/>
      <c r="H14" s="11"/>
      <c r="I14" s="12" t="s">
        <v>28</v>
      </c>
      <c r="J14" s="12"/>
      <c r="K14" s="12"/>
      <c r="L14" s="11" t="s">
        <v>29</v>
      </c>
      <c r="M14" s="11"/>
      <c r="N14" s="11"/>
      <c r="O14" s="13"/>
    </row>
    <row r="15" spans="2:16" s="6" customFormat="1" x14ac:dyDescent="0.25">
      <c r="C15" s="12" t="s">
        <v>86</v>
      </c>
      <c r="D15" s="12"/>
      <c r="E15" s="12"/>
      <c r="F15" s="11" t="s">
        <v>87</v>
      </c>
      <c r="G15" s="11"/>
      <c r="H15" s="11"/>
      <c r="I15" s="12" t="s">
        <v>32</v>
      </c>
      <c r="J15" s="12"/>
      <c r="K15" s="12"/>
      <c r="L15" s="11" t="s">
        <v>33</v>
      </c>
      <c r="M15" s="11"/>
      <c r="N15" s="11"/>
      <c r="O15" s="13"/>
    </row>
    <row r="16" spans="2:16" s="6" customFormat="1" x14ac:dyDescent="0.25">
      <c r="C16" s="12" t="s">
        <v>88</v>
      </c>
      <c r="D16" s="12"/>
      <c r="E16" s="12"/>
      <c r="F16" s="11" t="s">
        <v>89</v>
      </c>
      <c r="G16" s="11"/>
      <c r="H16" s="11"/>
      <c r="I16" s="12" t="s">
        <v>90</v>
      </c>
      <c r="J16" s="12"/>
      <c r="K16" s="12"/>
      <c r="L16" s="11" t="s">
        <v>91</v>
      </c>
      <c r="M16" s="11"/>
      <c r="N16" s="11"/>
      <c r="O16" s="13"/>
    </row>
    <row r="17" spans="2:15" s="1" customFormat="1" x14ac:dyDescent="0.25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4"/>
    </row>
    <row r="18" spans="2:15" s="1" customFormat="1" ht="14.25" customHeight="1" x14ac:dyDescent="0.25">
      <c r="B18" s="15" t="s">
        <v>92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2:15" s="1" customFormat="1" x14ac:dyDescent="0.2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2:15" s="1" customFormat="1" x14ac:dyDescent="0.25">
      <c r="B20" s="1" t="s">
        <v>93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7"/>
    </row>
    <row r="21" spans="2:15" s="1" customFormat="1" x14ac:dyDescent="0.25">
      <c r="B21" s="18" t="s">
        <v>36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2:15" s="1" customFormat="1" x14ac:dyDescent="0.25">
      <c r="B22" s="19" t="str">
        <f>IF($M$84="mostrar",Resultados32!B21,"")</f>
        <v/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</row>
    <row r="23" spans="2:15" s="1" customFormat="1" ht="5.0999999999999996" customHeight="1" x14ac:dyDescent="0.25"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4" spans="2:15" s="1" customFormat="1" x14ac:dyDescent="0.25">
      <c r="B24" s="1" t="s">
        <v>94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7"/>
    </row>
    <row r="25" spans="2:15" s="1" customFormat="1" x14ac:dyDescent="0.25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2:15" s="1" customFormat="1" x14ac:dyDescent="0.25">
      <c r="B26" s="19" t="str">
        <f>IF($M$84="mostrar",Resultados32!B25,"")</f>
        <v/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2:15" s="1" customFormat="1" ht="5.0999999999999996" customHeight="1" x14ac:dyDescent="0.25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2:15" s="1" customFormat="1" x14ac:dyDescent="0.25">
      <c r="B28" s="1" t="s">
        <v>95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2:15" s="1" customFormat="1" x14ac:dyDescent="0.25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2:15" s="1" customFormat="1" x14ac:dyDescent="0.25">
      <c r="B30" s="19" t="str">
        <f>IF($M$84="mostrar",Resultados32!B29,"")</f>
        <v/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</row>
    <row r="31" spans="2:15" s="1" customFormat="1" ht="5.0999999999999996" customHeight="1" x14ac:dyDescent="0.25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2:15" s="1" customFormat="1" x14ac:dyDescent="0.25">
      <c r="B32" s="1" t="s">
        <v>96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17"/>
    </row>
    <row r="33" spans="2:15" s="1" customFormat="1" x14ac:dyDescent="0.2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2:15" s="1" customFormat="1" x14ac:dyDescent="0.25">
      <c r="B34" s="19" t="str">
        <f>IF($M$84="mostrar",Resultados32!B33,"")</f>
        <v/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2:15" s="1" customFormat="1" ht="5.0999999999999996" customHeight="1" x14ac:dyDescent="0.25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</row>
    <row r="36" spans="2:15" s="1" customFormat="1" x14ac:dyDescent="0.25">
      <c r="B36" s="1" t="s">
        <v>97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3"/>
    </row>
    <row r="37" spans="2:15" s="1" customFormat="1" x14ac:dyDescent="0.25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2:15" s="1" customFormat="1" x14ac:dyDescent="0.25">
      <c r="B38" s="19" t="str">
        <f>IF($M$84="mostrar",Resultados32!B37,"")</f>
        <v/>
      </c>
    </row>
    <row r="39" spans="2:15" s="1" customFormat="1" ht="5.0999999999999996" customHeight="1" x14ac:dyDescent="0.25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</row>
    <row r="40" spans="2:15" s="1" customFormat="1" x14ac:dyDescent="0.25">
      <c r="B40" s="1" t="s">
        <v>98</v>
      </c>
      <c r="O40" s="2"/>
    </row>
    <row r="41" spans="2:15" s="1" customFormat="1" x14ac:dyDescent="0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2:15" s="1" customFormat="1" x14ac:dyDescent="0.25">
      <c r="B42" s="19" t="str">
        <f>IF($M$84="mostrar",Resultados32!B41,"")</f>
        <v/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</row>
    <row r="43" spans="2:15" s="1" customFormat="1" ht="5.0999999999999996" customHeight="1" x14ac:dyDescent="0.25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2:15" s="1" customFormat="1" x14ac:dyDescent="0.25">
      <c r="B44" s="1" t="s">
        <v>99</v>
      </c>
      <c r="O44" s="13"/>
    </row>
    <row r="45" spans="2:15" s="1" customFormat="1" x14ac:dyDescent="0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2:15" s="1" customFormat="1" x14ac:dyDescent="0.25">
      <c r="B46" s="19" t="str">
        <f>IF($M$84="mostrar",Resultados32!B45,"")</f>
        <v/>
      </c>
    </row>
    <row r="47" spans="2:15" s="1" customFormat="1" ht="5.0999999999999996" customHeight="1" x14ac:dyDescent="0.25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</row>
    <row r="48" spans="2:15" s="1" customFormat="1" x14ac:dyDescent="0.25">
      <c r="B48" s="1" t="s">
        <v>100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2:15" s="1" customFormat="1" x14ac:dyDescent="0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2:15" s="1" customFormat="1" x14ac:dyDescent="0.25">
      <c r="B50" s="19" t="str">
        <f>IF($M$84="mostrar",Resultados32!B49,"")</f>
        <v/>
      </c>
    </row>
    <row r="51" spans="2:15" s="1" customFormat="1" ht="5.0999999999999996" customHeight="1" x14ac:dyDescent="0.25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</row>
    <row r="52" spans="2:15" s="1" customFormat="1" x14ac:dyDescent="0.25">
      <c r="B52" s="1" t="s">
        <v>101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2:15" s="1" customFormat="1" x14ac:dyDescent="0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2:15" s="1" customFormat="1" x14ac:dyDescent="0.25">
      <c r="B54" s="19" t="str">
        <f>IF($M$84="mostrar",Resultados32!B53,"")</f>
        <v/>
      </c>
    </row>
    <row r="55" spans="2:15" s="1" customFormat="1" ht="5.0999999999999996" customHeight="1" x14ac:dyDescent="0.25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2:15" s="1" customFormat="1" x14ac:dyDescent="0.25">
      <c r="B56" s="1" t="s">
        <v>102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2:15" s="1" customFormat="1" x14ac:dyDescent="0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</row>
    <row r="58" spans="2:15" s="1" customFormat="1" x14ac:dyDescent="0.25">
      <c r="B58" s="19" t="str">
        <f>IF($M$84="mostrar",Resultados32!B57,"")</f>
        <v/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</row>
    <row r="59" spans="2:15" s="1" customFormat="1" ht="5.0999999999999996" customHeight="1" x14ac:dyDescent="0.25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</row>
    <row r="60" spans="2:15" s="1" customFormat="1" x14ac:dyDescent="0.25">
      <c r="B60" s="15" t="s">
        <v>46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</row>
    <row r="61" spans="2:15" s="1" customFormat="1" x14ac:dyDescent="0.2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</row>
    <row r="62" spans="2:15" s="1" customFormat="1" x14ac:dyDescent="0.25">
      <c r="B62" s="21" t="s">
        <v>103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spans="2:15" s="1" customFormat="1" ht="15" customHeight="1" x14ac:dyDescent="0.25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</row>
    <row r="64" spans="2:15" s="1" customFormat="1" ht="15" customHeight="1" x14ac:dyDescent="0.25"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</row>
    <row r="65" spans="2:15" customFormat="1" ht="15" customHeight="1" x14ac:dyDescent="0.25">
      <c r="B65" s="35" t="str">
        <f>IF($M$84="mostrar",Resultados32!B63,"")</f>
        <v/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</row>
    <row r="66" spans="2:15" s="1" customFormat="1" x14ac:dyDescent="0.25"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</row>
    <row r="67" spans="2:15" s="1" customFormat="1" ht="5.0999999999999996" customHeight="1" x14ac:dyDescent="0.25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</row>
    <row r="68" spans="2:15" s="1" customFormat="1" x14ac:dyDescent="0.25">
      <c r="B68" s="21" t="s">
        <v>104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spans="2:15" s="1" customFormat="1" x14ac:dyDescent="0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</row>
    <row r="70" spans="2:15" s="1" customFormat="1" x14ac:dyDescent="0.25">
      <c r="B70" s="19" t="str">
        <f>IF($M$84="mostrar",Resultados32!B69,"")</f>
        <v/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</row>
    <row r="71" spans="2:15" s="1" customFormat="1" ht="5.0999999999999996" customHeight="1" x14ac:dyDescent="0.25"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</row>
    <row r="72" spans="2:15" s="1" customFormat="1" x14ac:dyDescent="0.25">
      <c r="B72" s="21" t="s">
        <v>105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</row>
    <row r="73" spans="2:15" s="1" customFormat="1" x14ac:dyDescent="0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</row>
    <row r="74" spans="2:15" s="1" customFormat="1" x14ac:dyDescent="0.25">
      <c r="B74" s="19" t="str">
        <f>IF($M$84="mostrar",Resultados32!B73,"")</f>
        <v/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</row>
    <row r="75" spans="2:15" s="1" customFormat="1" ht="5.0999999999999996" customHeight="1" x14ac:dyDescent="0.25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</row>
    <row r="76" spans="2:15" s="1" customFormat="1" x14ac:dyDescent="0.25">
      <c r="B76" s="21" t="s">
        <v>106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2:15" s="1" customFormat="1" x14ac:dyDescent="0.25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</row>
    <row r="78" spans="2:15" s="1" customFormat="1" x14ac:dyDescent="0.25">
      <c r="B78" s="19" t="str">
        <f>IF($M$84="mostrar",Resultados32!B77,"")</f>
        <v/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</row>
    <row r="79" spans="2:15" s="1" customFormat="1" ht="5.0999999999999996" customHeight="1" x14ac:dyDescent="0.25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</row>
    <row r="80" spans="2:15" s="1" customFormat="1" x14ac:dyDescent="0.25">
      <c r="B80" s="21" t="s">
        <v>107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</row>
    <row r="81" spans="2:16" ht="15" customHeight="1" x14ac:dyDescent="0.25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"/>
    </row>
    <row r="82" spans="2:16" x14ac:dyDescent="0.25">
      <c r="B82" s="19" t="str">
        <f>IF($M$84="mostrar",Resultados32!B81,"")</f>
        <v/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1"/>
    </row>
    <row r="83" spans="2:16" ht="5.0999999999999996" customHeight="1" x14ac:dyDescent="0.25">
      <c r="L83" s="1"/>
      <c r="M83" s="1"/>
      <c r="N83" s="1"/>
    </row>
    <row r="84" spans="2:16" x14ac:dyDescent="0.25">
      <c r="B84" s="23" t="s">
        <v>52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4"/>
      <c r="N84" s="24"/>
    </row>
    <row r="85" spans="2:16" x14ac:dyDescent="0.25">
      <c r="B85" s="25" t="s">
        <v>53</v>
      </c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</row>
    <row r="86" spans="2:16" x14ac:dyDescent="0.25"/>
    <row r="87" spans="2:16" x14ac:dyDescent="0.25"/>
    <row r="88" spans="2:16" x14ac:dyDescent="0.25"/>
  </sheetData>
  <sheetProtection algorithmName="SHA-512" hashValue="TbgRa4OMvNkWKYxMsh3DTvSG92KWkLySkc09os3wq8Sy5HHpTgBp/HYa4MjfBJ1LwuOnSIYxbplvxMd1DBfg2g==" saltValue="ZyArn3TihGLgYW/RcA4HHw==" spinCount="100000" sheet="1" objects="1" scenarios="1" selectLockedCells="1"/>
  <mergeCells count="59">
    <mergeCell ref="B84:L84"/>
    <mergeCell ref="M84:N84"/>
    <mergeCell ref="B85:N85"/>
    <mergeCell ref="B63:O64"/>
    <mergeCell ref="B65:O66"/>
    <mergeCell ref="B69:O69"/>
    <mergeCell ref="B73:O73"/>
    <mergeCell ref="B77:O77"/>
    <mergeCell ref="B81:O81"/>
    <mergeCell ref="B41:O41"/>
    <mergeCell ref="B45:O45"/>
    <mergeCell ref="B49:O49"/>
    <mergeCell ref="B53:O53"/>
    <mergeCell ref="B57:O57"/>
    <mergeCell ref="B60:O60"/>
    <mergeCell ref="B18:O18"/>
    <mergeCell ref="B21:O21"/>
    <mergeCell ref="B25:O25"/>
    <mergeCell ref="B29:O29"/>
    <mergeCell ref="B33:O33"/>
    <mergeCell ref="B37:O37"/>
    <mergeCell ref="C15:E15"/>
    <mergeCell ref="F15:H15"/>
    <mergeCell ref="I15:K15"/>
    <mergeCell ref="L15:N15"/>
    <mergeCell ref="C16:E16"/>
    <mergeCell ref="F16:H16"/>
    <mergeCell ref="I16:K16"/>
    <mergeCell ref="L16:N16"/>
    <mergeCell ref="C13:E13"/>
    <mergeCell ref="F13:H13"/>
    <mergeCell ref="I13:K13"/>
    <mergeCell ref="L13:N13"/>
    <mergeCell ref="C14:E14"/>
    <mergeCell ref="F14:H14"/>
    <mergeCell ref="I14:K14"/>
    <mergeCell ref="L14:N14"/>
    <mergeCell ref="C11:E11"/>
    <mergeCell ref="F11:H11"/>
    <mergeCell ref="I11:K11"/>
    <mergeCell ref="L11:N11"/>
    <mergeCell ref="C12:E12"/>
    <mergeCell ref="F12:H12"/>
    <mergeCell ref="I12:K12"/>
    <mergeCell ref="L12:N12"/>
    <mergeCell ref="C9:E9"/>
    <mergeCell ref="F9:H9"/>
    <mergeCell ref="I9:K9"/>
    <mergeCell ref="L9:N9"/>
    <mergeCell ref="C10:E10"/>
    <mergeCell ref="F10:H10"/>
    <mergeCell ref="I10:K10"/>
    <mergeCell ref="L10:N10"/>
    <mergeCell ref="B5:O5"/>
    <mergeCell ref="C7:N7"/>
    <mergeCell ref="C8:E8"/>
    <mergeCell ref="F8:H8"/>
    <mergeCell ref="I8:K8"/>
    <mergeCell ref="L8:N8"/>
  </mergeCells>
  <conditionalFormatting sqref="B82">
    <cfRule type="expression" dxfId="69" priority="30">
      <formula>#REF!="mostrar"</formula>
    </cfRule>
  </conditionalFormatting>
  <conditionalFormatting sqref="B82">
    <cfRule type="expression" dxfId="68" priority="29">
      <formula>$M$68="mostrar"</formula>
    </cfRule>
  </conditionalFormatting>
  <conditionalFormatting sqref="B78">
    <cfRule type="expression" dxfId="67" priority="28">
      <formula>#REF!="mostrar"</formula>
    </cfRule>
  </conditionalFormatting>
  <conditionalFormatting sqref="B78">
    <cfRule type="expression" dxfId="66" priority="27">
      <formula>$M$68="mostrar"</formula>
    </cfRule>
  </conditionalFormatting>
  <conditionalFormatting sqref="B74">
    <cfRule type="expression" dxfId="65" priority="26">
      <formula>#REF!="mostrar"</formula>
    </cfRule>
  </conditionalFormatting>
  <conditionalFormatting sqref="B74">
    <cfRule type="expression" dxfId="64" priority="25">
      <formula>$M$68="mostrar"</formula>
    </cfRule>
  </conditionalFormatting>
  <conditionalFormatting sqref="B70">
    <cfRule type="expression" dxfId="63" priority="24">
      <formula>#REF!="mostrar"</formula>
    </cfRule>
  </conditionalFormatting>
  <conditionalFormatting sqref="B70">
    <cfRule type="expression" dxfId="62" priority="23">
      <formula>$M$68="mostrar"</formula>
    </cfRule>
  </conditionalFormatting>
  <conditionalFormatting sqref="B65">
    <cfRule type="expression" dxfId="61" priority="22">
      <formula>#REF!="mostrar"</formula>
    </cfRule>
  </conditionalFormatting>
  <conditionalFormatting sqref="B65">
    <cfRule type="expression" dxfId="60" priority="21">
      <formula>$M$68="mostrar"</formula>
    </cfRule>
  </conditionalFormatting>
  <conditionalFormatting sqref="B58">
    <cfRule type="expression" dxfId="59" priority="20">
      <formula>#REF!="mostrar"</formula>
    </cfRule>
  </conditionalFormatting>
  <conditionalFormatting sqref="B58">
    <cfRule type="expression" dxfId="58" priority="19">
      <formula>$M$68="mostrar"</formula>
    </cfRule>
  </conditionalFormatting>
  <conditionalFormatting sqref="B54">
    <cfRule type="expression" dxfId="57" priority="18">
      <formula>#REF!="mostrar"</formula>
    </cfRule>
  </conditionalFormatting>
  <conditionalFormatting sqref="B54">
    <cfRule type="expression" dxfId="56" priority="17">
      <formula>$M$68="mostrar"</formula>
    </cfRule>
  </conditionalFormatting>
  <conditionalFormatting sqref="B50">
    <cfRule type="expression" dxfId="55" priority="16">
      <formula>#REF!="mostrar"</formula>
    </cfRule>
  </conditionalFormatting>
  <conditionalFormatting sqref="B50">
    <cfRule type="expression" dxfId="54" priority="15">
      <formula>$M$68="mostrar"</formula>
    </cfRule>
  </conditionalFormatting>
  <conditionalFormatting sqref="B46">
    <cfRule type="expression" dxfId="53" priority="14">
      <formula>#REF!="mostrar"</formula>
    </cfRule>
  </conditionalFormatting>
  <conditionalFormatting sqref="B46">
    <cfRule type="expression" dxfId="52" priority="13">
      <formula>$M$68="mostrar"</formula>
    </cfRule>
  </conditionalFormatting>
  <conditionalFormatting sqref="B42">
    <cfRule type="expression" dxfId="51" priority="12">
      <formula>#REF!="mostrar"</formula>
    </cfRule>
  </conditionalFormatting>
  <conditionalFormatting sqref="B42">
    <cfRule type="expression" dxfId="50" priority="11">
      <formula>$M$68="mostrar"</formula>
    </cfRule>
  </conditionalFormatting>
  <conditionalFormatting sqref="B38">
    <cfRule type="expression" dxfId="49" priority="10">
      <formula>#REF!="mostrar"</formula>
    </cfRule>
  </conditionalFormatting>
  <conditionalFormatting sqref="B38">
    <cfRule type="expression" dxfId="48" priority="9">
      <formula>$M$68="mostrar"</formula>
    </cfRule>
  </conditionalFormatting>
  <conditionalFormatting sqref="B34">
    <cfRule type="expression" dxfId="47" priority="8">
      <formula>#REF!="mostrar"</formula>
    </cfRule>
  </conditionalFormatting>
  <conditionalFormatting sqref="B34">
    <cfRule type="expression" dxfId="46" priority="7">
      <formula>$M$68="mostrar"</formula>
    </cfRule>
  </conditionalFormatting>
  <conditionalFormatting sqref="B30">
    <cfRule type="expression" dxfId="45" priority="6">
      <formula>#REF!="mostrar"</formula>
    </cfRule>
  </conditionalFormatting>
  <conditionalFormatting sqref="B30">
    <cfRule type="expression" dxfId="44" priority="5">
      <formula>$M$68="mostrar"</formula>
    </cfRule>
  </conditionalFormatting>
  <conditionalFormatting sqref="B26">
    <cfRule type="expression" dxfId="43" priority="4">
      <formula>#REF!="mostrar"</formula>
    </cfRule>
  </conditionalFormatting>
  <conditionalFormatting sqref="B26">
    <cfRule type="expression" dxfId="42" priority="3">
      <formula>$M$68="mostrar"</formula>
    </cfRule>
  </conditionalFormatting>
  <conditionalFormatting sqref="B22">
    <cfRule type="expression" dxfId="41" priority="2">
      <formula>#REF!="mostrar"</formula>
    </cfRule>
  </conditionalFormatting>
  <conditionalFormatting sqref="B22">
    <cfRule type="expression" dxfId="40" priority="1">
      <formula>$M$68="mostrar"</formula>
    </cfRule>
  </conditionalFormatting>
  <printOptions horizontalCentered="1" verticalCentered="1"/>
  <pageMargins left="0.23622047244094491" right="0.23622047244094491" top="0.74803149606299213" bottom="0" header="0.31496062992125984" footer="0.31496062992125984"/>
  <pageSetup paperSize="9" scale="7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F6EA0-27EC-4B9B-BFC9-FE7C69E78FEB}">
  <dimension ref="A1:AB89"/>
  <sheetViews>
    <sheetView showGridLines="0" showRowColHeaders="0" showRuler="0" showWhiteSpace="0" zoomScale="130" zoomScaleNormal="130" workbookViewId="0">
      <selection activeCell="B21" sqref="B21:O21"/>
    </sheetView>
  </sheetViews>
  <sheetFormatPr baseColWidth="10" defaultColWidth="0" defaultRowHeight="14.25" customHeight="1" zeroHeight="1" x14ac:dyDescent="0.25"/>
  <cols>
    <col min="1" max="1" width="1.140625" style="1" customWidth="1"/>
    <col min="2" max="15" width="5.42578125" style="17" customWidth="1"/>
    <col min="16" max="16" width="1.140625" style="17" customWidth="1"/>
    <col min="17" max="17" width="8" style="1" hidden="1" customWidth="1"/>
    <col min="18" max="20" width="6.5703125" style="1" hidden="1" customWidth="1"/>
    <col min="21" max="23" width="2.7109375" style="1" hidden="1" customWidth="1"/>
    <col min="24" max="28" width="6.5703125" style="1" hidden="1" customWidth="1"/>
    <col min="29" max="16384" width="2.7109375" style="1" hidden="1"/>
  </cols>
  <sheetData>
    <row r="1" spans="2:16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29"/>
      <c r="M1" s="29"/>
      <c r="N1" s="1"/>
      <c r="O1" s="1"/>
      <c r="P1" s="1"/>
    </row>
    <row r="2" spans="2:16" x14ac:dyDescent="0.2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"/>
    </row>
    <row r="3" spans="2:16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"/>
    </row>
    <row r="4" spans="2:16" ht="6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"/>
    </row>
    <row r="5" spans="2:16" x14ac:dyDescent="0.25">
      <c r="B5" s="30" t="s">
        <v>71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1"/>
    </row>
    <row r="6" spans="2:16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1"/>
    </row>
    <row r="7" spans="2:16" x14ac:dyDescent="0.25">
      <c r="B7" s="3"/>
      <c r="C7" s="5" t="s">
        <v>1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3"/>
      <c r="P7" s="1"/>
    </row>
    <row r="8" spans="2:16" s="6" customFormat="1" x14ac:dyDescent="0.25">
      <c r="C8" s="7" t="s">
        <v>2</v>
      </c>
      <c r="D8" s="7"/>
      <c r="E8" s="7"/>
      <c r="F8" s="8" t="s">
        <v>3</v>
      </c>
      <c r="G8" s="8"/>
      <c r="H8" s="8"/>
      <c r="I8" s="7" t="s">
        <v>72</v>
      </c>
      <c r="J8" s="7"/>
      <c r="K8" s="7"/>
      <c r="L8" s="8" t="s">
        <v>73</v>
      </c>
      <c r="M8" s="8"/>
      <c r="N8" s="8"/>
      <c r="O8" s="9"/>
    </row>
    <row r="9" spans="2:16" s="6" customFormat="1" x14ac:dyDescent="0.25">
      <c r="B9" s="10"/>
      <c r="C9" s="7" t="s">
        <v>74</v>
      </c>
      <c r="D9" s="7"/>
      <c r="E9" s="7"/>
      <c r="F9" s="11" t="s">
        <v>75</v>
      </c>
      <c r="G9" s="11"/>
      <c r="H9" s="11"/>
      <c r="I9" s="12" t="s">
        <v>76</v>
      </c>
      <c r="J9" s="12"/>
      <c r="K9" s="12"/>
      <c r="L9" s="11" t="s">
        <v>77</v>
      </c>
      <c r="M9" s="11"/>
      <c r="N9" s="11"/>
      <c r="O9" s="9"/>
    </row>
    <row r="10" spans="2:16" s="6" customFormat="1" x14ac:dyDescent="0.25">
      <c r="B10" s="10"/>
      <c r="C10" s="12" t="s">
        <v>10</v>
      </c>
      <c r="D10" s="12"/>
      <c r="E10" s="12"/>
      <c r="F10" s="11" t="s">
        <v>11</v>
      </c>
      <c r="G10" s="11"/>
      <c r="H10" s="11"/>
      <c r="I10" s="12" t="s">
        <v>12</v>
      </c>
      <c r="J10" s="12"/>
      <c r="K10" s="12"/>
      <c r="L10" s="11" t="s">
        <v>13</v>
      </c>
      <c r="M10" s="11"/>
      <c r="N10" s="11"/>
      <c r="O10" s="13"/>
    </row>
    <row r="11" spans="2:16" s="6" customFormat="1" x14ac:dyDescent="0.25">
      <c r="B11" s="10"/>
      <c r="C11" s="12" t="s">
        <v>14</v>
      </c>
      <c r="D11" s="12"/>
      <c r="E11" s="12"/>
      <c r="F11" s="11" t="s">
        <v>15</v>
      </c>
      <c r="G11" s="11"/>
      <c r="H11" s="11"/>
      <c r="I11" s="12" t="s">
        <v>78</v>
      </c>
      <c r="J11" s="12"/>
      <c r="K11" s="12"/>
      <c r="L11" s="11" t="s">
        <v>79</v>
      </c>
      <c r="M11" s="11"/>
      <c r="N11" s="11"/>
    </row>
    <row r="12" spans="2:16" s="6" customFormat="1" x14ac:dyDescent="0.25">
      <c r="B12" s="10"/>
      <c r="C12" s="7" t="s">
        <v>80</v>
      </c>
      <c r="D12" s="7"/>
      <c r="E12" s="7"/>
      <c r="F12" s="8" t="s">
        <v>81</v>
      </c>
      <c r="G12" s="8"/>
      <c r="H12" s="8"/>
      <c r="I12" s="7" t="s">
        <v>82</v>
      </c>
      <c r="J12" s="7"/>
      <c r="K12" s="7"/>
      <c r="L12" s="8" t="s">
        <v>83</v>
      </c>
      <c r="M12" s="8"/>
      <c r="N12" s="8"/>
    </row>
    <row r="13" spans="2:16" s="6" customFormat="1" x14ac:dyDescent="0.25">
      <c r="C13" s="12" t="s">
        <v>22</v>
      </c>
      <c r="D13" s="12"/>
      <c r="E13" s="12"/>
      <c r="F13" s="11" t="s">
        <v>23</v>
      </c>
      <c r="G13" s="11"/>
      <c r="H13" s="11"/>
      <c r="I13" s="12" t="s">
        <v>24</v>
      </c>
      <c r="J13" s="12"/>
      <c r="K13" s="12"/>
      <c r="L13" s="11" t="s">
        <v>25</v>
      </c>
      <c r="M13" s="11"/>
      <c r="N13" s="11"/>
      <c r="O13" s="13"/>
    </row>
    <row r="14" spans="2:16" s="6" customFormat="1" x14ac:dyDescent="0.25">
      <c r="C14" s="12" t="s">
        <v>84</v>
      </c>
      <c r="D14" s="12"/>
      <c r="E14" s="12"/>
      <c r="F14" s="11" t="s">
        <v>85</v>
      </c>
      <c r="G14" s="11"/>
      <c r="H14" s="11"/>
      <c r="I14" s="12" t="s">
        <v>28</v>
      </c>
      <c r="J14" s="12"/>
      <c r="K14" s="12"/>
      <c r="L14" s="11" t="s">
        <v>29</v>
      </c>
      <c r="M14" s="11"/>
      <c r="N14" s="11"/>
      <c r="O14" s="13"/>
    </row>
    <row r="15" spans="2:16" s="6" customFormat="1" x14ac:dyDescent="0.25">
      <c r="C15" s="12" t="s">
        <v>86</v>
      </c>
      <c r="D15" s="12"/>
      <c r="E15" s="12"/>
      <c r="F15" s="11" t="s">
        <v>87</v>
      </c>
      <c r="G15" s="11"/>
      <c r="H15" s="11"/>
      <c r="I15" s="12" t="s">
        <v>32</v>
      </c>
      <c r="J15" s="12"/>
      <c r="K15" s="12"/>
      <c r="L15" s="11" t="s">
        <v>33</v>
      </c>
      <c r="M15" s="11"/>
      <c r="N15" s="11"/>
      <c r="O15" s="13"/>
    </row>
    <row r="16" spans="2:16" s="6" customFormat="1" x14ac:dyDescent="0.25">
      <c r="C16" s="12" t="s">
        <v>88</v>
      </c>
      <c r="D16" s="12"/>
      <c r="E16" s="12"/>
      <c r="F16" s="11" t="s">
        <v>89</v>
      </c>
      <c r="G16" s="11"/>
      <c r="H16" s="11"/>
      <c r="I16" s="12" t="s">
        <v>90</v>
      </c>
      <c r="J16" s="12"/>
      <c r="K16" s="12"/>
      <c r="L16" s="11" t="s">
        <v>91</v>
      </c>
      <c r="M16" s="11"/>
      <c r="N16" s="11"/>
      <c r="O16" s="13"/>
    </row>
    <row r="17" spans="2:15" s="1" customFormat="1" x14ac:dyDescent="0.25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4"/>
    </row>
    <row r="18" spans="2:15" s="1" customFormat="1" ht="14.25" customHeight="1" x14ac:dyDescent="0.25">
      <c r="B18" s="15" t="s">
        <v>92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2:15" s="1" customFormat="1" x14ac:dyDescent="0.2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2:15" s="1" customFormat="1" x14ac:dyDescent="0.25">
      <c r="B20" s="1" t="s">
        <v>93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7"/>
    </row>
    <row r="21" spans="2:15" s="1" customFormat="1" ht="15" customHeight="1" x14ac:dyDescent="0.25">
      <c r="B21" s="26" t="s">
        <v>108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2:15" s="1" customFormat="1" ht="15" customHeight="1" x14ac:dyDescent="0.25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</row>
    <row r="23" spans="2:15" s="1" customFormat="1" ht="5.0999999999999996" customHeight="1" x14ac:dyDescent="0.25"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4" spans="2:15" s="1" customFormat="1" x14ac:dyDescent="0.25">
      <c r="B24" s="1" t="s">
        <v>94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7"/>
    </row>
    <row r="25" spans="2:15" s="1" customFormat="1" ht="15" customHeight="1" x14ac:dyDescent="0.25">
      <c r="B25" s="26" t="s">
        <v>109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2:15" s="1" customFormat="1" x14ac:dyDescent="0.25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2:15" s="1" customFormat="1" ht="5.0999999999999996" customHeight="1" x14ac:dyDescent="0.25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2:15" s="1" customFormat="1" x14ac:dyDescent="0.25">
      <c r="B28" s="1" t="s">
        <v>95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2:15" s="1" customFormat="1" ht="15" customHeight="1" x14ac:dyDescent="0.25">
      <c r="B29" s="26" t="s">
        <v>110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2:15" s="1" customFormat="1" x14ac:dyDescent="0.25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</row>
    <row r="31" spans="2:15" s="1" customFormat="1" ht="5.0999999999999996" customHeight="1" x14ac:dyDescent="0.25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2:15" s="1" customFormat="1" x14ac:dyDescent="0.25">
      <c r="B32" s="1" t="s">
        <v>96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17"/>
    </row>
    <row r="33" spans="2:15" s="1" customFormat="1" ht="15" customHeight="1" x14ac:dyDescent="0.25">
      <c r="B33" s="26" t="s">
        <v>111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2:15" s="1" customFormat="1" x14ac:dyDescent="0.25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2:15" s="1" customFormat="1" ht="5.0999999999999996" customHeight="1" x14ac:dyDescent="0.25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</row>
    <row r="36" spans="2:15" s="1" customFormat="1" x14ac:dyDescent="0.25">
      <c r="B36" s="1" t="s">
        <v>97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3"/>
    </row>
    <row r="37" spans="2:15" s="1" customFormat="1" ht="15" customHeight="1" x14ac:dyDescent="0.25">
      <c r="B37" s="26" t="s">
        <v>112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2:15" s="1" customFormat="1" x14ac:dyDescent="0.25"/>
    <row r="39" spans="2:15" s="1" customFormat="1" ht="5.0999999999999996" customHeight="1" x14ac:dyDescent="0.25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</row>
    <row r="40" spans="2:15" s="1" customFormat="1" x14ac:dyDescent="0.25">
      <c r="B40" s="1" t="s">
        <v>98</v>
      </c>
      <c r="O40" s="2"/>
    </row>
    <row r="41" spans="2:15" s="1" customFormat="1" ht="15" customHeight="1" x14ac:dyDescent="0.25">
      <c r="B41" s="26" t="s">
        <v>113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2:15" s="1" customFormat="1" x14ac:dyDescent="0.25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</row>
    <row r="43" spans="2:15" s="1" customFormat="1" ht="5.0999999999999996" customHeight="1" x14ac:dyDescent="0.25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2:15" s="1" customFormat="1" x14ac:dyDescent="0.25">
      <c r="B44" s="1" t="s">
        <v>99</v>
      </c>
      <c r="O44" s="13"/>
    </row>
    <row r="45" spans="2:15" s="1" customFormat="1" ht="15" customHeight="1" x14ac:dyDescent="0.25">
      <c r="B45" s="26" t="s">
        <v>114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2:15" s="1" customFormat="1" x14ac:dyDescent="0.25"/>
    <row r="47" spans="2:15" s="1" customFormat="1" ht="5.0999999999999996" customHeight="1" x14ac:dyDescent="0.25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</row>
    <row r="48" spans="2:15" s="1" customFormat="1" x14ac:dyDescent="0.25">
      <c r="B48" s="1" t="s">
        <v>100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2:15" s="1" customFormat="1" ht="15" customHeight="1" x14ac:dyDescent="0.25">
      <c r="B49" s="26" t="s">
        <v>115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2:15" s="1" customFormat="1" x14ac:dyDescent="0.25"/>
    <row r="51" spans="2:15" s="1" customFormat="1" ht="5.0999999999999996" customHeight="1" x14ac:dyDescent="0.25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</row>
    <row r="52" spans="2:15" s="1" customFormat="1" x14ac:dyDescent="0.25">
      <c r="B52" s="1" t="s">
        <v>101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2:15" s="1" customFormat="1" ht="15" customHeight="1" x14ac:dyDescent="0.25">
      <c r="B53" s="26" t="s">
        <v>116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2:15" s="1" customFormat="1" x14ac:dyDescent="0.25"/>
    <row r="55" spans="2:15" s="1" customFormat="1" ht="5.0999999999999996" customHeight="1" x14ac:dyDescent="0.25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2:15" s="1" customFormat="1" x14ac:dyDescent="0.25">
      <c r="B56" s="1" t="s">
        <v>102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2:15" s="1" customFormat="1" ht="15" customHeight="1" x14ac:dyDescent="0.25">
      <c r="B57" s="26" t="s">
        <v>117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2:15" s="1" customFormat="1" x14ac:dyDescent="0.2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</row>
    <row r="59" spans="2:15" s="1" customFormat="1" ht="5.0999999999999996" customHeight="1" x14ac:dyDescent="0.25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</row>
    <row r="60" spans="2:15" s="1" customFormat="1" x14ac:dyDescent="0.25">
      <c r="B60" s="15" t="s">
        <v>46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</row>
    <row r="61" spans="2:15" s="1" customFormat="1" x14ac:dyDescent="0.2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</row>
    <row r="62" spans="2:15" s="1" customFormat="1" x14ac:dyDescent="0.25">
      <c r="B62" s="21" t="s">
        <v>103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spans="2:15" s="1" customFormat="1" ht="14.25" customHeight="1" x14ac:dyDescent="0.25">
      <c r="B63" s="37" t="s">
        <v>118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</row>
    <row r="64" spans="2:15" s="1" customFormat="1" ht="14.25" customHeight="1" x14ac:dyDescent="0.25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</row>
    <row r="65" spans="2:15" customFormat="1" ht="15" x14ac:dyDescent="0.25"/>
    <row r="66" spans="2:15" s="1" customFormat="1" x14ac:dyDescent="0.2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</row>
    <row r="67" spans="2:15" s="1" customFormat="1" ht="5.0999999999999996" customHeight="1" x14ac:dyDescent="0.25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</row>
    <row r="68" spans="2:15" s="1" customFormat="1" x14ac:dyDescent="0.25">
      <c r="B68" s="21" t="s">
        <v>104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spans="2:15" s="1" customFormat="1" ht="15" customHeight="1" x14ac:dyDescent="0.25">
      <c r="B69" s="26" t="s">
        <v>119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</row>
    <row r="70" spans="2:15" s="1" customFormat="1" x14ac:dyDescent="0.25">
      <c r="B70" s="2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</row>
    <row r="71" spans="2:15" s="1" customFormat="1" ht="5.0999999999999996" customHeight="1" x14ac:dyDescent="0.25"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</row>
    <row r="72" spans="2:15" s="1" customFormat="1" x14ac:dyDescent="0.25">
      <c r="B72" s="21" t="s">
        <v>105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</row>
    <row r="73" spans="2:15" s="1" customFormat="1" ht="15" customHeight="1" x14ac:dyDescent="0.25">
      <c r="B73" s="26" t="s">
        <v>120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</row>
    <row r="74" spans="2:15" s="1" customFormat="1" x14ac:dyDescent="0.25">
      <c r="B74" s="21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</row>
    <row r="75" spans="2:15" s="1" customFormat="1" ht="5.0999999999999996" customHeight="1" x14ac:dyDescent="0.25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</row>
    <row r="76" spans="2:15" s="1" customFormat="1" x14ac:dyDescent="0.25">
      <c r="B76" s="21" t="s">
        <v>106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2:15" s="1" customFormat="1" ht="15" customHeight="1" x14ac:dyDescent="0.25">
      <c r="B77" s="26" t="s">
        <v>121</v>
      </c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</row>
    <row r="78" spans="2:15" s="1" customFormat="1" x14ac:dyDescent="0.25">
      <c r="B78" s="21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</row>
    <row r="79" spans="2:15" s="1" customFormat="1" ht="5.0999999999999996" customHeight="1" x14ac:dyDescent="0.25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</row>
    <row r="80" spans="2:15" s="1" customFormat="1" x14ac:dyDescent="0.25">
      <c r="B80" s="21" t="s">
        <v>107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</row>
    <row r="81" spans="2:16" ht="15" customHeight="1" x14ac:dyDescent="0.25">
      <c r="B81" s="26" t="s">
        <v>122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1"/>
    </row>
    <row r="82" spans="2:16" x14ac:dyDescent="0.25"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1"/>
    </row>
    <row r="83" spans="2:16" ht="5.0999999999999996" customHeight="1" x14ac:dyDescent="0.25">
      <c r="L83" s="1"/>
      <c r="M83" s="1"/>
      <c r="N83" s="1"/>
    </row>
    <row r="84" spans="2:16" ht="15" x14ac:dyDescent="0.25">
      <c r="B84" s="28" t="s">
        <v>70</v>
      </c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</row>
    <row r="85" spans="2:16" x14ac:dyDescent="0.25">
      <c r="L85" s="39"/>
      <c r="M85" s="39"/>
      <c r="N85" s="39"/>
    </row>
    <row r="86" spans="2:16" x14ac:dyDescent="0.25"/>
    <row r="87" spans="2:16" x14ac:dyDescent="0.25"/>
    <row r="88" spans="2:16" x14ac:dyDescent="0.25"/>
    <row r="89" spans="2:16" hidden="1" x14ac:dyDescent="0.25"/>
  </sheetData>
  <sheetProtection algorithmName="SHA-512" hashValue="IZQ2fm0sgt0YJ14Yq28yzTcUSQADki6ZzLwFcVnUkSINBsSO6K6mvAQJEhfd8oXjvGGGWEOkoZPCJoH7RrJLTA==" saltValue="USkocYb5+yx0QD+luuSi2Q==" spinCount="100000" sheet="1" objects="1" scenarios="1" selectLockedCells="1" selectUnlockedCells="1"/>
  <mergeCells count="56">
    <mergeCell ref="B63:O64"/>
    <mergeCell ref="B69:O69"/>
    <mergeCell ref="B73:O73"/>
    <mergeCell ref="B77:O77"/>
    <mergeCell ref="B81:O81"/>
    <mergeCell ref="B84:O84"/>
    <mergeCell ref="B41:O41"/>
    <mergeCell ref="B45:O45"/>
    <mergeCell ref="B49:O49"/>
    <mergeCell ref="B53:O53"/>
    <mergeCell ref="B57:O57"/>
    <mergeCell ref="B60:O60"/>
    <mergeCell ref="B18:O18"/>
    <mergeCell ref="B21:O21"/>
    <mergeCell ref="B25:O25"/>
    <mergeCell ref="B29:O29"/>
    <mergeCell ref="B33:O33"/>
    <mergeCell ref="B37:O37"/>
    <mergeCell ref="C15:E15"/>
    <mergeCell ref="F15:H15"/>
    <mergeCell ref="I15:K15"/>
    <mergeCell ref="L15:N15"/>
    <mergeCell ref="C16:E16"/>
    <mergeCell ref="F16:H16"/>
    <mergeCell ref="I16:K16"/>
    <mergeCell ref="L16:N16"/>
    <mergeCell ref="C13:E13"/>
    <mergeCell ref="F13:H13"/>
    <mergeCell ref="I13:K13"/>
    <mergeCell ref="L13:N13"/>
    <mergeCell ref="C14:E14"/>
    <mergeCell ref="F14:H14"/>
    <mergeCell ref="I14:K14"/>
    <mergeCell ref="L14:N14"/>
    <mergeCell ref="C11:E11"/>
    <mergeCell ref="F11:H11"/>
    <mergeCell ref="I11:K11"/>
    <mergeCell ref="L11:N11"/>
    <mergeCell ref="C12:E12"/>
    <mergeCell ref="F12:H12"/>
    <mergeCell ref="I12:K12"/>
    <mergeCell ref="L12:N12"/>
    <mergeCell ref="C9:E9"/>
    <mergeCell ref="F9:H9"/>
    <mergeCell ref="I9:K9"/>
    <mergeCell ref="L9:N9"/>
    <mergeCell ref="C10:E10"/>
    <mergeCell ref="F10:H10"/>
    <mergeCell ref="I10:K10"/>
    <mergeCell ref="L10:N10"/>
    <mergeCell ref="B5:O5"/>
    <mergeCell ref="C7:N7"/>
    <mergeCell ref="C8:E8"/>
    <mergeCell ref="F8:H8"/>
    <mergeCell ref="I8:K8"/>
    <mergeCell ref="L8:N8"/>
  </mergeCells>
  <printOptions horizontalCentered="1" verticalCentered="1"/>
  <pageMargins left="0.23622047244094491" right="0.23622047244094491" top="0.74803149606299213" bottom="0" header="0.31496062992125984" footer="0.31496062992125984"/>
  <pageSetup paperSize="9" scale="7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4AE0E-37BD-4568-A5D9-3C09E893FB71}">
  <dimension ref="A1:AB140"/>
  <sheetViews>
    <sheetView showGridLines="0" showRowColHeaders="0" showRuler="0" showWhiteSpace="0" zoomScale="130" zoomScaleNormal="130" workbookViewId="0">
      <selection activeCell="C32" sqref="C32"/>
    </sheetView>
  </sheetViews>
  <sheetFormatPr baseColWidth="10" defaultColWidth="0" defaultRowHeight="15" customHeight="1" zeroHeight="1" x14ac:dyDescent="0.25"/>
  <cols>
    <col min="1" max="1" width="1.140625" style="40" customWidth="1"/>
    <col min="2" max="9" width="5.42578125" style="57" customWidth="1"/>
    <col min="10" max="11" width="5.85546875" style="57" customWidth="1"/>
    <col min="12" max="15" width="5.42578125" style="57" customWidth="1"/>
    <col min="16" max="16" width="1.140625" style="57" customWidth="1"/>
    <col min="17" max="17" width="7.140625" style="40" hidden="1" customWidth="1"/>
    <col min="18" max="20" width="6.5703125" style="40" hidden="1" customWidth="1"/>
    <col min="21" max="23" width="2.7109375" style="40" hidden="1" customWidth="1"/>
    <col min="24" max="28" width="6.5703125" style="40" hidden="1" customWidth="1"/>
    <col min="29" max="16384" width="2.7109375" style="40" hidden="1"/>
  </cols>
  <sheetData>
    <row r="1" spans="2:17" x14ac:dyDescent="0.25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2:17" x14ac:dyDescent="0.25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2:17" x14ac:dyDescent="0.25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2:17" ht="6" customHeight="1" x14ac:dyDescent="0.25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0"/>
    </row>
    <row r="5" spans="2:17" x14ac:dyDescent="0.25">
      <c r="B5" s="43" t="s">
        <v>123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0"/>
    </row>
    <row r="6" spans="2:17" x14ac:dyDescent="0.25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0"/>
    </row>
    <row r="7" spans="2:17" x14ac:dyDescent="0.25">
      <c r="B7" s="42"/>
      <c r="C7" s="44" t="s">
        <v>1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2"/>
      <c r="P7" s="40"/>
    </row>
    <row r="8" spans="2:17" s="45" customFormat="1" x14ac:dyDescent="0.25">
      <c r="C8" s="46" t="s">
        <v>124</v>
      </c>
      <c r="D8" s="46"/>
      <c r="E8" s="46"/>
      <c r="F8" s="47" t="s">
        <v>125</v>
      </c>
      <c r="G8" s="47"/>
      <c r="H8" s="47"/>
      <c r="I8" s="46" t="s">
        <v>126</v>
      </c>
      <c r="J8" s="46"/>
      <c r="K8" s="46"/>
      <c r="L8" s="47" t="s">
        <v>127</v>
      </c>
      <c r="M8" s="47"/>
      <c r="N8" s="47"/>
      <c r="O8" s="48"/>
    </row>
    <row r="9" spans="2:17" s="45" customFormat="1" x14ac:dyDescent="0.25">
      <c r="B9" s="49"/>
      <c r="C9" s="46" t="s">
        <v>128</v>
      </c>
      <c r="D9" s="46"/>
      <c r="E9" s="46"/>
      <c r="F9" s="50" t="s">
        <v>129</v>
      </c>
      <c r="G9" s="50"/>
      <c r="H9" s="50"/>
      <c r="I9" s="51" t="s">
        <v>130</v>
      </c>
      <c r="J9" s="51"/>
      <c r="K9" s="51"/>
      <c r="L9" s="52" t="s">
        <v>131</v>
      </c>
      <c r="M9" s="52"/>
      <c r="N9" s="52"/>
      <c r="O9" s="48"/>
    </row>
    <row r="10" spans="2:17" s="45" customFormat="1" x14ac:dyDescent="0.25">
      <c r="B10" s="49"/>
      <c r="C10" s="51" t="s">
        <v>132</v>
      </c>
      <c r="D10" s="51"/>
      <c r="E10" s="51"/>
      <c r="F10" s="52" t="s">
        <v>133</v>
      </c>
      <c r="G10" s="52"/>
      <c r="H10" s="52"/>
      <c r="I10" s="51" t="s">
        <v>134</v>
      </c>
      <c r="J10" s="51"/>
      <c r="K10" s="51"/>
      <c r="L10" s="52" t="s">
        <v>135</v>
      </c>
      <c r="M10" s="52"/>
      <c r="N10" s="52"/>
      <c r="O10" s="53"/>
    </row>
    <row r="11" spans="2:17" s="45" customFormat="1" x14ac:dyDescent="0.25">
      <c r="B11" s="49"/>
      <c r="C11" s="51" t="s">
        <v>136</v>
      </c>
      <c r="D11" s="51"/>
      <c r="E11" s="51"/>
      <c r="F11" s="52" t="s">
        <v>137</v>
      </c>
      <c r="G11" s="52"/>
      <c r="H11" s="52"/>
      <c r="I11" s="51" t="s">
        <v>138</v>
      </c>
      <c r="J11" s="51"/>
      <c r="K11" s="51"/>
      <c r="L11" s="52" t="s">
        <v>139</v>
      </c>
      <c r="M11" s="52"/>
      <c r="N11" s="52"/>
    </row>
    <row r="12" spans="2:17" s="45" customFormat="1" x14ac:dyDescent="0.25">
      <c r="B12" s="49"/>
      <c r="C12" s="46" t="s">
        <v>140</v>
      </c>
      <c r="D12" s="46"/>
      <c r="E12" s="46"/>
      <c r="F12" s="47" t="s">
        <v>87</v>
      </c>
      <c r="G12" s="47"/>
      <c r="H12" s="47"/>
      <c r="I12" s="46" t="s">
        <v>141</v>
      </c>
      <c r="J12" s="46"/>
      <c r="K12" s="46"/>
      <c r="L12" s="47" t="s">
        <v>142</v>
      </c>
      <c r="M12" s="47"/>
      <c r="N12" s="47"/>
    </row>
    <row r="13" spans="2:17" s="45" customFormat="1" x14ac:dyDescent="0.25">
      <c r="C13" s="51" t="s">
        <v>143</v>
      </c>
      <c r="D13" s="51"/>
      <c r="E13" s="51"/>
      <c r="F13" s="52" t="s">
        <v>144</v>
      </c>
      <c r="G13" s="52"/>
      <c r="H13" s="52"/>
      <c r="I13" s="51" t="s">
        <v>145</v>
      </c>
      <c r="J13" s="51"/>
      <c r="K13" s="51"/>
      <c r="L13" s="52" t="s">
        <v>146</v>
      </c>
      <c r="M13" s="52"/>
      <c r="N13" s="52"/>
      <c r="O13" s="53"/>
    </row>
    <row r="14" spans="2:17" x14ac:dyDescent="0.25">
      <c r="B14" s="40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54"/>
      <c r="O14" s="40"/>
      <c r="P14" s="40"/>
    </row>
    <row r="15" spans="2:17" ht="15" customHeight="1" x14ac:dyDescent="0.25">
      <c r="B15" s="15" t="s">
        <v>147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40"/>
    </row>
    <row r="16" spans="2:17" x14ac:dyDescent="0.2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40"/>
    </row>
    <row r="17" spans="2:15" s="40" customFormat="1" x14ac:dyDescent="0.25"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</row>
    <row r="18" spans="2:15" s="40" customFormat="1" x14ac:dyDescent="0.25">
      <c r="C18" s="41"/>
      <c r="D18" s="41"/>
      <c r="E18" s="41"/>
      <c r="F18" s="41"/>
      <c r="G18" s="56" t="s">
        <v>148</v>
      </c>
      <c r="H18" s="56"/>
      <c r="I18" s="56"/>
      <c r="J18" s="56"/>
      <c r="K18" s="41"/>
      <c r="L18" s="41"/>
      <c r="M18" s="41"/>
      <c r="N18" s="57"/>
    </row>
    <row r="19" spans="2:15" s="40" customFormat="1" ht="5.0999999999999996" customHeight="1" x14ac:dyDescent="0.25"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</row>
    <row r="20" spans="2:15" s="40" customForma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2:15" s="40" customFormat="1" x14ac:dyDescent="0.25"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2:15" s="40" customFormat="1" x14ac:dyDescent="0.25"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2:15" s="40" customFormat="1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2:15" s="40" customFormat="1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2:15" s="40" customFormat="1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2:15" s="40" customFormat="1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2:15" s="40" customFormat="1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2:15" s="40" customFormat="1" x14ac:dyDescent="0.25"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2:15" s="40" customFormat="1" ht="5.0999999999999996" customHeight="1" x14ac:dyDescent="0.25"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2:15" s="40" customFormat="1" x14ac:dyDescent="0.25">
      <c r="B30" s="58" t="s">
        <v>149</v>
      </c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2:15" s="40" customFormat="1" x14ac:dyDescent="0.25">
      <c r="B31"/>
      <c r="C31" s="59">
        <v>1</v>
      </c>
      <c r="D31" s="60">
        <v>2</v>
      </c>
      <c r="E31" s="60"/>
      <c r="F31" s="60">
        <v>3</v>
      </c>
      <c r="G31" s="60"/>
      <c r="H31" s="59">
        <v>4</v>
      </c>
      <c r="I31" s="60">
        <v>5</v>
      </c>
      <c r="J31" s="60"/>
      <c r="K31" s="60">
        <v>6</v>
      </c>
      <c r="L31" s="60"/>
      <c r="M31" s="60">
        <v>7</v>
      </c>
      <c r="N31" s="60"/>
      <c r="O31"/>
    </row>
    <row r="32" spans="2:15" s="40" customFormat="1" x14ac:dyDescent="0.25">
      <c r="B32"/>
      <c r="C32" s="61"/>
      <c r="D32" s="24"/>
      <c r="E32" s="24"/>
      <c r="F32" s="24"/>
      <c r="G32" s="24"/>
      <c r="H32" s="61"/>
      <c r="I32" s="24"/>
      <c r="J32" s="24"/>
      <c r="K32" s="62"/>
      <c r="L32" s="62"/>
      <c r="M32" s="24"/>
      <c r="N32" s="24"/>
      <c r="O32"/>
    </row>
    <row r="33" spans="2:15" s="40" customFormat="1" x14ac:dyDescent="0.25">
      <c r="B33"/>
      <c r="C33" s="63" t="str">
        <f>IF($M$62="mostrar","like","")</f>
        <v/>
      </c>
      <c r="D33" s="64" t="str">
        <f>IF($M$62="mostrar","enough","")</f>
        <v/>
      </c>
      <c r="E33" s="64"/>
      <c r="F33" s="64" t="str">
        <f>IF($M$62="mostrar","summer","")</f>
        <v/>
      </c>
      <c r="G33" s="64"/>
      <c r="H33" s="63" t="str">
        <f>IF($M$62="mostrar","show","")</f>
        <v/>
      </c>
      <c r="I33" s="64" t="str">
        <f>IF($M$62="mostrar","married","")</f>
        <v/>
      </c>
      <c r="J33" s="64"/>
      <c r="K33" s="65" t="str">
        <f>IF($M$62="mostrar","mother in law","")</f>
        <v/>
      </c>
      <c r="L33" s="65"/>
      <c r="M33" s="64" t="str">
        <f>IF($M$62="mostrar","very often","")</f>
        <v/>
      </c>
      <c r="N33" s="64"/>
      <c r="O33"/>
    </row>
    <row r="34" spans="2:15" s="40" customFormat="1" ht="5.0999999999999996" customHeight="1" x14ac:dyDescent="0.25"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</row>
    <row r="35" spans="2:15" s="40" customFormat="1" ht="15" customHeight="1" x14ac:dyDescent="0.25">
      <c r="B35" s="15" t="s">
        <v>150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2:15" s="40" customFormat="1" x14ac:dyDescent="0.2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2:15" s="40" customFormat="1" ht="5.0999999999999996" customHeight="1" x14ac:dyDescent="0.25"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</row>
    <row r="38" spans="2:15" s="40" customFormat="1" x14ac:dyDescent="0.25">
      <c r="B38" s="66" t="s">
        <v>151</v>
      </c>
      <c r="C38" s="67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2:15" s="40" customFormat="1" x14ac:dyDescent="0.25">
      <c r="B39" s="68" t="s">
        <v>152</v>
      </c>
      <c r="C39" s="68"/>
      <c r="D39" s="18" t="s">
        <v>153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2:15" s="40" customFormat="1" x14ac:dyDescent="0.25">
      <c r="B40" s="67"/>
      <c r="C40" s="67"/>
      <c r="D40" s="69" t="str">
        <f>IF($M$62="mostrar",Resultados33!D39,"")</f>
        <v/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2:15" s="40" customFormat="1" ht="5.0999999999999996" customHeight="1" x14ac:dyDescent="0.25"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</row>
    <row r="42" spans="2:15" s="40" customFormat="1" x14ac:dyDescent="0.25">
      <c r="B42" s="70" t="s">
        <v>154</v>
      </c>
      <c r="C42" s="67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2:15" s="40" customFormat="1" x14ac:dyDescent="0.25">
      <c r="B43" s="71" t="s">
        <v>155</v>
      </c>
      <c r="C43" s="71"/>
      <c r="D43" s="40" t="s">
        <v>156</v>
      </c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</row>
    <row r="44" spans="2:15" s="40" customFormat="1" x14ac:dyDescent="0.25">
      <c r="B44" s="66"/>
      <c r="C44" s="67"/>
      <c r="D44" s="69" t="str">
        <f>IF($M$62="mostrar",Resultados33!D42,"")</f>
        <v/>
      </c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2:15" s="40" customFormat="1" ht="5.0999999999999996" customHeight="1" x14ac:dyDescent="0.25"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</row>
    <row r="46" spans="2:15" s="40" customFormat="1" x14ac:dyDescent="0.25">
      <c r="B46" s="66" t="s">
        <v>157</v>
      </c>
      <c r="C46" s="67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</row>
    <row r="47" spans="2:15" s="40" customFormat="1" x14ac:dyDescent="0.25">
      <c r="B47" s="68" t="s">
        <v>152</v>
      </c>
      <c r="C47" s="6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2:15" s="40" customFormat="1" x14ac:dyDescent="0.25">
      <c r="B48" s="66"/>
      <c r="C48" s="67"/>
      <c r="D48" s="69" t="str">
        <f>IF($M$62="mostrar",Resultados33!D47,"")</f>
        <v/>
      </c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</row>
    <row r="49" spans="2:16" ht="5.0999999999999996" customHeight="1" x14ac:dyDescent="0.25"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40"/>
    </row>
    <row r="50" spans="2:16" x14ac:dyDescent="0.25">
      <c r="B50" s="70" t="s">
        <v>158</v>
      </c>
      <c r="C50" s="67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40"/>
    </row>
    <row r="51" spans="2:16" x14ac:dyDescent="0.25">
      <c r="B51" s="68" t="s">
        <v>152</v>
      </c>
      <c r="C51" s="68"/>
      <c r="D51" s="40" t="s">
        <v>159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40"/>
    </row>
    <row r="52" spans="2:16" x14ac:dyDescent="0.25">
      <c r="B52" s="66"/>
      <c r="C52" s="67"/>
      <c r="D52" s="69" t="str">
        <f>IF($M$62="mostrar",Resultados33!D50,"")</f>
        <v/>
      </c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40"/>
    </row>
    <row r="53" spans="2:16" ht="5.0999999999999996" customHeight="1" x14ac:dyDescent="0.25"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40"/>
    </row>
    <row r="54" spans="2:16" x14ac:dyDescent="0.25">
      <c r="B54" s="66" t="s">
        <v>160</v>
      </c>
      <c r="C54" s="6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40"/>
    </row>
    <row r="55" spans="2:16" x14ac:dyDescent="0.25">
      <c r="B55" s="68" t="s">
        <v>152</v>
      </c>
      <c r="C55" s="6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40"/>
    </row>
    <row r="56" spans="2:16" x14ac:dyDescent="0.25">
      <c r="B56" s="72"/>
      <c r="C56" s="72"/>
      <c r="D56" s="69" t="str">
        <f>IF($M$62="mostrar",Resultados33!D55,"")</f>
        <v/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40"/>
    </row>
    <row r="57" spans="2:16" ht="5.0999999999999996" customHeight="1" x14ac:dyDescent="0.25"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40"/>
    </row>
    <row r="58" spans="2:16" x14ac:dyDescent="0.25">
      <c r="B58" s="74" t="s">
        <v>161</v>
      </c>
      <c r="C58" s="72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40"/>
    </row>
    <row r="59" spans="2:16" x14ac:dyDescent="0.25">
      <c r="B59" s="68" t="s">
        <v>162</v>
      </c>
      <c r="C59" s="68"/>
      <c r="D59" s="75" t="s">
        <v>163</v>
      </c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40"/>
    </row>
    <row r="60" spans="2:16" x14ac:dyDescent="0.25">
      <c r="B60" s="76"/>
      <c r="C60" s="76"/>
      <c r="D60" s="69" t="str">
        <f>IF($M$62="mostrar",Resultados33!D58,"")</f>
        <v/>
      </c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40"/>
    </row>
    <row r="61" spans="2:16" ht="5.0999999999999996" customHeight="1" x14ac:dyDescent="0.25">
      <c r="B61" s="41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45"/>
    </row>
    <row r="62" spans="2:16" x14ac:dyDescent="0.25">
      <c r="B62" s="40"/>
      <c r="C62" s="23" t="s">
        <v>52</v>
      </c>
      <c r="D62" s="23"/>
      <c r="E62" s="23"/>
      <c r="F62" s="23"/>
      <c r="G62" s="23"/>
      <c r="H62" s="23"/>
      <c r="I62" s="23"/>
      <c r="J62" s="23"/>
      <c r="K62" s="23"/>
      <c r="L62" s="23"/>
      <c r="M62" s="24"/>
      <c r="N62" s="24"/>
      <c r="O62" s="78"/>
    </row>
    <row r="63" spans="2:16" x14ac:dyDescent="0.25">
      <c r="B63" s="40"/>
      <c r="C63" s="25" t="s">
        <v>53</v>
      </c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78"/>
    </row>
    <row r="64" spans="2:16" x14ac:dyDescent="0.25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</row>
    <row r="65" spans="2:16" x14ac:dyDescent="0.25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</row>
    <row r="66" spans="2:16" x14ac:dyDescent="0.25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</row>
    <row r="67" spans="2:16" hidden="1" x14ac:dyDescent="0.25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</row>
    <row r="68" spans="2:16" hidden="1" x14ac:dyDescent="0.25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</row>
    <row r="69" spans="2:16" hidden="1" x14ac:dyDescent="0.25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</row>
    <row r="70" spans="2:16" hidden="1" x14ac:dyDescent="0.25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</row>
    <row r="71" spans="2:16" hidden="1" x14ac:dyDescent="0.25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</row>
    <row r="72" spans="2:16" hidden="1" x14ac:dyDescent="0.25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</row>
    <row r="73" spans="2:16" hidden="1" x14ac:dyDescent="0.25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</row>
    <row r="74" spans="2:16" hidden="1" x14ac:dyDescent="0.25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</row>
    <row r="75" spans="2:16" hidden="1" x14ac:dyDescent="0.25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</row>
    <row r="76" spans="2:16" hidden="1" x14ac:dyDescent="0.25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40"/>
    </row>
    <row r="77" spans="2:16" hidden="1" x14ac:dyDescent="0.25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40"/>
    </row>
    <row r="78" spans="2:16" hidden="1" x14ac:dyDescent="0.25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40"/>
    </row>
    <row r="79" spans="2:16" hidden="1" x14ac:dyDescent="0.25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40"/>
    </row>
    <row r="80" spans="2:16" hidden="1" x14ac:dyDescent="0.25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40"/>
    </row>
    <row r="81" spans="2:16" hidden="1" x14ac:dyDescent="0.25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40"/>
    </row>
    <row r="82" spans="2:16" hidden="1" x14ac:dyDescent="0.25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40"/>
    </row>
    <row r="83" spans="2:16" hidden="1" x14ac:dyDescent="0.25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40"/>
    </row>
    <row r="84" spans="2:16" hidden="1" x14ac:dyDescent="0.25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40"/>
    </row>
    <row r="85" spans="2:16" hidden="1" x14ac:dyDescent="0.25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40"/>
    </row>
    <row r="86" spans="2:16" hidden="1" x14ac:dyDescent="0.25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40"/>
    </row>
    <row r="87" spans="2:16" hidden="1" x14ac:dyDescent="0.25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40"/>
    </row>
    <row r="88" spans="2:16" hidden="1" x14ac:dyDescent="0.25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40"/>
    </row>
    <row r="89" spans="2:16" hidden="1" x14ac:dyDescent="0.25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40"/>
    </row>
    <row r="90" spans="2:16" hidden="1" x14ac:dyDescent="0.25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40"/>
    </row>
    <row r="91" spans="2:16" hidden="1" x14ac:dyDescent="0.25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40"/>
    </row>
    <row r="92" spans="2:16" hidden="1" x14ac:dyDescent="0.25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40"/>
    </row>
    <row r="93" spans="2:16" hidden="1" x14ac:dyDescent="0.25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40"/>
    </row>
    <row r="94" spans="2:16" hidden="1" x14ac:dyDescent="0.25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40"/>
    </row>
    <row r="95" spans="2:16" hidden="1" x14ac:dyDescent="0.25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40"/>
    </row>
    <row r="96" spans="2:16" hidden="1" x14ac:dyDescent="0.25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40"/>
    </row>
    <row r="97" spans="2:16" hidden="1" x14ac:dyDescent="0.25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40"/>
    </row>
    <row r="98" spans="2:16" hidden="1" x14ac:dyDescent="0.25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40"/>
    </row>
    <row r="99" spans="2:16" hidden="1" x14ac:dyDescent="0.25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40"/>
    </row>
    <row r="100" spans="2:16" hidden="1" x14ac:dyDescent="0.25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40"/>
    </row>
    <row r="101" spans="2:16" hidden="1" x14ac:dyDescent="0.25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40"/>
    </row>
    <row r="102" spans="2:16" hidden="1" x14ac:dyDescent="0.25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40"/>
    </row>
    <row r="103" spans="2:16" hidden="1" x14ac:dyDescent="0.25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40"/>
    </row>
    <row r="104" spans="2:16" hidden="1" x14ac:dyDescent="0.25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40"/>
    </row>
    <row r="105" spans="2:16" hidden="1" x14ac:dyDescent="0.25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40"/>
    </row>
    <row r="106" spans="2:16" hidden="1" x14ac:dyDescent="0.25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40"/>
    </row>
    <row r="107" spans="2:16" hidden="1" x14ac:dyDescent="0.25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40"/>
    </row>
    <row r="108" spans="2:16" hidden="1" x14ac:dyDescent="0.25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40"/>
    </row>
    <row r="109" spans="2:16" hidden="1" x14ac:dyDescent="0.25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40"/>
    </row>
    <row r="110" spans="2:16" hidden="1" x14ac:dyDescent="0.25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40"/>
    </row>
    <row r="111" spans="2:16" hidden="1" x14ac:dyDescent="0.25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40"/>
    </row>
    <row r="112" spans="2:16" hidden="1" x14ac:dyDescent="0.25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40"/>
    </row>
    <row r="113" spans="2:16" hidden="1" x14ac:dyDescent="0.25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40"/>
    </row>
    <row r="114" spans="2:16" hidden="1" x14ac:dyDescent="0.25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40"/>
    </row>
    <row r="115" spans="2:16" hidden="1" x14ac:dyDescent="0.25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40"/>
    </row>
    <row r="116" spans="2:16" hidden="1" x14ac:dyDescent="0.25"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40"/>
    </row>
    <row r="117" spans="2:16" hidden="1" x14ac:dyDescent="0.25"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40"/>
    </row>
    <row r="118" spans="2:16" hidden="1" x14ac:dyDescent="0.25"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40"/>
    </row>
    <row r="119" spans="2:16" hidden="1" x14ac:dyDescent="0.25"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40"/>
    </row>
    <row r="120" spans="2:16" hidden="1" x14ac:dyDescent="0.25"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40"/>
    </row>
    <row r="121" spans="2:16" hidden="1" x14ac:dyDescent="0.25"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40"/>
    </row>
    <row r="122" spans="2:16" hidden="1" x14ac:dyDescent="0.25"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40"/>
    </row>
    <row r="123" spans="2:16" hidden="1" x14ac:dyDescent="0.25"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40"/>
    </row>
    <row r="124" spans="2:16" hidden="1" x14ac:dyDescent="0.25"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40"/>
    </row>
    <row r="125" spans="2:16" hidden="1" x14ac:dyDescent="0.25"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40"/>
    </row>
    <row r="126" spans="2:16" hidden="1" x14ac:dyDescent="0.25"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40"/>
    </row>
    <row r="127" spans="2:16" hidden="1" x14ac:dyDescent="0.25"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40"/>
    </row>
    <row r="128" spans="2:16" hidden="1" x14ac:dyDescent="0.25"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40"/>
    </row>
    <row r="129" spans="2:16" hidden="1" x14ac:dyDescent="0.25"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40"/>
    </row>
    <row r="130" spans="2:16" hidden="1" x14ac:dyDescent="0.25"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40"/>
    </row>
    <row r="131" spans="2:16" hidden="1" x14ac:dyDescent="0.25"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40"/>
    </row>
    <row r="132" spans="2:16" hidden="1" x14ac:dyDescent="0.25"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40"/>
    </row>
    <row r="133" spans="2:16" hidden="1" x14ac:dyDescent="0.25"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40"/>
    </row>
    <row r="134" spans="2:16" hidden="1" x14ac:dyDescent="0.25"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40"/>
    </row>
    <row r="135" spans="2:16" hidden="1" x14ac:dyDescent="0.25"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40"/>
    </row>
    <row r="136" spans="2:16" hidden="1" x14ac:dyDescent="0.25"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40"/>
    </row>
    <row r="137" spans="2:16" hidden="1" x14ac:dyDescent="0.25"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40"/>
    </row>
    <row r="138" spans="2:16" hidden="1" x14ac:dyDescent="0.25"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40"/>
    </row>
    <row r="139" spans="2:16" hidden="1" x14ac:dyDescent="0.25"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40"/>
    </row>
    <row r="140" spans="2:16" hidden="1" x14ac:dyDescent="0.25"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40"/>
    </row>
  </sheetData>
  <sheetProtection algorithmName="SHA-512" hashValue="+WaNeDYY2fEDVVMb00WiMNH2KwNp8cTwNAJAkR1/H8Nkq1Ute78/8WDBIN+uoWCDCebMzkj0w4OTOXvE8UvnYg==" saltValue="NbLz8tI4gXNwn1+Djic1vQ==" spinCount="100000" sheet="1" objects="1" scenarios="1" selectLockedCells="1"/>
  <mergeCells count="60">
    <mergeCell ref="C62:L62"/>
    <mergeCell ref="M62:N62"/>
    <mergeCell ref="C63:N63"/>
    <mergeCell ref="D50:O50"/>
    <mergeCell ref="B51:C51"/>
    <mergeCell ref="B55:C55"/>
    <mergeCell ref="D55:O55"/>
    <mergeCell ref="D58:O58"/>
    <mergeCell ref="B59:C59"/>
    <mergeCell ref="D59:O59"/>
    <mergeCell ref="B39:C39"/>
    <mergeCell ref="D39:O39"/>
    <mergeCell ref="D42:O42"/>
    <mergeCell ref="B43:C43"/>
    <mergeCell ref="B47:C47"/>
    <mergeCell ref="D47:O47"/>
    <mergeCell ref="D33:E33"/>
    <mergeCell ref="F33:G33"/>
    <mergeCell ref="I33:J33"/>
    <mergeCell ref="K33:L33"/>
    <mergeCell ref="M33:N33"/>
    <mergeCell ref="B35:O36"/>
    <mergeCell ref="D31:E31"/>
    <mergeCell ref="F31:G31"/>
    <mergeCell ref="I31:J31"/>
    <mergeCell ref="K31:L31"/>
    <mergeCell ref="M31:N31"/>
    <mergeCell ref="D32:E32"/>
    <mergeCell ref="F32:G32"/>
    <mergeCell ref="I32:J32"/>
    <mergeCell ref="K32:L32"/>
    <mergeCell ref="M32:N32"/>
    <mergeCell ref="C13:E13"/>
    <mergeCell ref="F13:H13"/>
    <mergeCell ref="I13:K13"/>
    <mergeCell ref="L13:N13"/>
    <mergeCell ref="B15:O16"/>
    <mergeCell ref="G18:J18"/>
    <mergeCell ref="C11:E11"/>
    <mergeCell ref="F11:H11"/>
    <mergeCell ref="I11:K11"/>
    <mergeCell ref="L11:N11"/>
    <mergeCell ref="C12:E12"/>
    <mergeCell ref="F12:H12"/>
    <mergeCell ref="I12:K12"/>
    <mergeCell ref="L12:N12"/>
    <mergeCell ref="C9:E9"/>
    <mergeCell ref="F9:H9"/>
    <mergeCell ref="I9:K9"/>
    <mergeCell ref="L9:N9"/>
    <mergeCell ref="C10:E10"/>
    <mergeCell ref="F10:H10"/>
    <mergeCell ref="I10:K10"/>
    <mergeCell ref="L10:N10"/>
    <mergeCell ref="B5:O5"/>
    <mergeCell ref="C7:N7"/>
    <mergeCell ref="C8:E8"/>
    <mergeCell ref="F8:H8"/>
    <mergeCell ref="I8:K8"/>
    <mergeCell ref="L8:N8"/>
  </mergeCells>
  <conditionalFormatting sqref="C33:D33 F33 H33:I33 K33 M33">
    <cfRule type="expression" dxfId="39" priority="14">
      <formula>#REF!="mostrar"</formula>
    </cfRule>
  </conditionalFormatting>
  <conditionalFormatting sqref="C33:D33 F33 H33:I33 K33 M33">
    <cfRule type="expression" dxfId="38" priority="13">
      <formula>$M$69="mostrar"</formula>
    </cfRule>
  </conditionalFormatting>
  <conditionalFormatting sqref="D40">
    <cfRule type="expression" dxfId="37" priority="12">
      <formula>#REF!="mostrar"</formula>
    </cfRule>
  </conditionalFormatting>
  <conditionalFormatting sqref="D40">
    <cfRule type="expression" dxfId="36" priority="11">
      <formula>$M$69="mostrar"</formula>
    </cfRule>
  </conditionalFormatting>
  <conditionalFormatting sqref="D44">
    <cfRule type="expression" dxfId="35" priority="10">
      <formula>#REF!="mostrar"</formula>
    </cfRule>
  </conditionalFormatting>
  <conditionalFormatting sqref="D44">
    <cfRule type="expression" dxfId="34" priority="9">
      <formula>$M$69="mostrar"</formula>
    </cfRule>
  </conditionalFormatting>
  <conditionalFormatting sqref="D48">
    <cfRule type="expression" dxfId="33" priority="8">
      <formula>#REF!="mostrar"</formula>
    </cfRule>
  </conditionalFormatting>
  <conditionalFormatting sqref="D48">
    <cfRule type="expression" dxfId="32" priority="7">
      <formula>$M$69="mostrar"</formula>
    </cfRule>
  </conditionalFormatting>
  <conditionalFormatting sqref="D52">
    <cfRule type="expression" dxfId="31" priority="6">
      <formula>#REF!="mostrar"</formula>
    </cfRule>
  </conditionalFormatting>
  <conditionalFormatting sqref="D52">
    <cfRule type="expression" dxfId="30" priority="5">
      <formula>$M$69="mostrar"</formula>
    </cfRule>
  </conditionalFormatting>
  <conditionalFormatting sqref="D56">
    <cfRule type="expression" dxfId="29" priority="4">
      <formula>#REF!="mostrar"</formula>
    </cfRule>
  </conditionalFormatting>
  <conditionalFormatting sqref="D56">
    <cfRule type="expression" dxfId="28" priority="3">
      <formula>$M$69="mostrar"</formula>
    </cfRule>
  </conditionalFormatting>
  <conditionalFormatting sqref="D60">
    <cfRule type="expression" dxfId="27" priority="2">
      <formula>#REF!="mostrar"</formula>
    </cfRule>
  </conditionalFormatting>
  <conditionalFormatting sqref="D60">
    <cfRule type="expression" dxfId="26" priority="1">
      <formula>$M$69="mostrar"</formula>
    </cfRule>
  </conditionalFormatting>
  <printOptions horizontalCentered="1" verticalCentered="1"/>
  <pageMargins left="0.25" right="0.25" top="0.75" bottom="0.75" header="0.3" footer="0.3"/>
  <pageSetup scale="7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21FD8-25E4-4B01-9ACF-ABD5460A4704}">
  <dimension ref="A1:AB140"/>
  <sheetViews>
    <sheetView showGridLines="0" showRowColHeaders="0" showRuler="0" showWhiteSpace="0" zoomScale="130" zoomScaleNormal="130" workbookViewId="0">
      <selection activeCell="C32" sqref="C32"/>
    </sheetView>
  </sheetViews>
  <sheetFormatPr baseColWidth="10" defaultColWidth="0" defaultRowHeight="15" customHeight="1" zeroHeight="1" x14ac:dyDescent="0.25"/>
  <cols>
    <col min="1" max="1" width="1.140625" style="40" customWidth="1"/>
    <col min="2" max="9" width="5.42578125" style="57" customWidth="1"/>
    <col min="10" max="11" width="5.85546875" style="57" customWidth="1"/>
    <col min="12" max="15" width="5.42578125" style="57" customWidth="1"/>
    <col min="16" max="16" width="1.140625" style="57" customWidth="1"/>
    <col min="17" max="17" width="7.140625" style="40" hidden="1" customWidth="1"/>
    <col min="18" max="20" width="6.5703125" style="40" hidden="1" customWidth="1"/>
    <col min="21" max="23" width="2.7109375" style="40" hidden="1" customWidth="1"/>
    <col min="24" max="28" width="6.5703125" style="40" hidden="1" customWidth="1"/>
    <col min="29" max="16384" width="2.7109375" style="40" hidden="1"/>
  </cols>
  <sheetData>
    <row r="1" spans="2:17" x14ac:dyDescent="0.25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2:17" x14ac:dyDescent="0.25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2:17" x14ac:dyDescent="0.25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2:17" ht="6" customHeight="1" x14ac:dyDescent="0.25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0"/>
    </row>
    <row r="5" spans="2:17" x14ac:dyDescent="0.25">
      <c r="B5" s="43" t="s">
        <v>123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0"/>
    </row>
    <row r="6" spans="2:17" x14ac:dyDescent="0.25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0"/>
    </row>
    <row r="7" spans="2:17" x14ac:dyDescent="0.25">
      <c r="B7" s="42"/>
      <c r="C7" s="44" t="s">
        <v>1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2"/>
      <c r="P7" s="40"/>
    </row>
    <row r="8" spans="2:17" s="45" customFormat="1" x14ac:dyDescent="0.25">
      <c r="C8" s="46" t="s">
        <v>124</v>
      </c>
      <c r="D8" s="46"/>
      <c r="E8" s="46"/>
      <c r="F8" s="47" t="s">
        <v>125</v>
      </c>
      <c r="G8" s="47"/>
      <c r="H8" s="47"/>
      <c r="I8" s="46" t="s">
        <v>126</v>
      </c>
      <c r="J8" s="46"/>
      <c r="K8" s="46"/>
      <c r="L8" s="47" t="s">
        <v>127</v>
      </c>
      <c r="M8" s="47"/>
      <c r="N8" s="47"/>
      <c r="O8" s="48"/>
    </row>
    <row r="9" spans="2:17" s="45" customFormat="1" x14ac:dyDescent="0.25">
      <c r="B9" s="49"/>
      <c r="C9" s="46" t="s">
        <v>128</v>
      </c>
      <c r="D9" s="46"/>
      <c r="E9" s="46"/>
      <c r="F9" s="50" t="s">
        <v>129</v>
      </c>
      <c r="G9" s="50"/>
      <c r="H9" s="50"/>
      <c r="I9" s="51" t="s">
        <v>130</v>
      </c>
      <c r="J9" s="51"/>
      <c r="K9" s="51"/>
      <c r="L9" s="52" t="s">
        <v>131</v>
      </c>
      <c r="M9" s="52"/>
      <c r="N9" s="52"/>
      <c r="O9" s="48"/>
    </row>
    <row r="10" spans="2:17" s="45" customFormat="1" x14ac:dyDescent="0.25">
      <c r="B10" s="49"/>
      <c r="C10" s="51" t="s">
        <v>132</v>
      </c>
      <c r="D10" s="51"/>
      <c r="E10" s="51"/>
      <c r="F10" s="52" t="s">
        <v>133</v>
      </c>
      <c r="G10" s="52"/>
      <c r="H10" s="52"/>
      <c r="I10" s="51" t="s">
        <v>134</v>
      </c>
      <c r="J10" s="51"/>
      <c r="K10" s="51"/>
      <c r="L10" s="52" t="s">
        <v>135</v>
      </c>
      <c r="M10" s="52"/>
      <c r="N10" s="52"/>
      <c r="O10" s="53"/>
    </row>
    <row r="11" spans="2:17" s="45" customFormat="1" x14ac:dyDescent="0.25">
      <c r="B11" s="49"/>
      <c r="C11" s="51" t="s">
        <v>136</v>
      </c>
      <c r="D11" s="51"/>
      <c r="E11" s="51"/>
      <c r="F11" s="52" t="s">
        <v>137</v>
      </c>
      <c r="G11" s="52"/>
      <c r="H11" s="52"/>
      <c r="I11" s="51" t="s">
        <v>138</v>
      </c>
      <c r="J11" s="51"/>
      <c r="K11" s="51"/>
      <c r="L11" s="52" t="s">
        <v>139</v>
      </c>
      <c r="M11" s="52"/>
      <c r="N11" s="52"/>
    </row>
    <row r="12" spans="2:17" s="45" customFormat="1" x14ac:dyDescent="0.25">
      <c r="B12" s="49"/>
      <c r="C12" s="46" t="s">
        <v>140</v>
      </c>
      <c r="D12" s="46"/>
      <c r="E12" s="46"/>
      <c r="F12" s="47" t="s">
        <v>87</v>
      </c>
      <c r="G12" s="47"/>
      <c r="H12" s="47"/>
      <c r="I12" s="46" t="s">
        <v>141</v>
      </c>
      <c r="J12" s="46"/>
      <c r="K12" s="46"/>
      <c r="L12" s="47" t="s">
        <v>142</v>
      </c>
      <c r="M12" s="47"/>
      <c r="N12" s="47"/>
    </row>
    <row r="13" spans="2:17" s="45" customFormat="1" x14ac:dyDescent="0.25">
      <c r="C13" s="51" t="s">
        <v>143</v>
      </c>
      <c r="D13" s="51"/>
      <c r="E13" s="51"/>
      <c r="F13" s="52" t="s">
        <v>144</v>
      </c>
      <c r="G13" s="52"/>
      <c r="H13" s="52"/>
      <c r="I13" s="51" t="s">
        <v>145</v>
      </c>
      <c r="J13" s="51"/>
      <c r="K13" s="51"/>
      <c r="L13" s="52" t="s">
        <v>146</v>
      </c>
      <c r="M13" s="52"/>
      <c r="N13" s="52"/>
      <c r="O13" s="53"/>
    </row>
    <row r="14" spans="2:17" x14ac:dyDescent="0.25">
      <c r="B14" s="40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54"/>
      <c r="O14" s="40"/>
      <c r="P14" s="40"/>
    </row>
    <row r="15" spans="2:17" ht="15" customHeight="1" x14ac:dyDescent="0.25">
      <c r="B15" s="15" t="s">
        <v>147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40"/>
    </row>
    <row r="16" spans="2:17" x14ac:dyDescent="0.2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40"/>
    </row>
    <row r="17" spans="2:15" s="40" customFormat="1" x14ac:dyDescent="0.25"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</row>
    <row r="18" spans="2:15" s="40" customFormat="1" x14ac:dyDescent="0.25">
      <c r="C18" s="41"/>
      <c r="D18" s="41"/>
      <c r="E18" s="41"/>
      <c r="F18" s="41"/>
      <c r="G18" s="56" t="s">
        <v>148</v>
      </c>
      <c r="H18" s="56"/>
      <c r="I18" s="56"/>
      <c r="J18" s="56"/>
      <c r="K18" s="41"/>
      <c r="L18" s="41"/>
      <c r="M18" s="41"/>
      <c r="N18" s="57"/>
    </row>
    <row r="19" spans="2:15" s="40" customFormat="1" ht="5.0999999999999996" customHeight="1" x14ac:dyDescent="0.25"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</row>
    <row r="20" spans="2:15" s="40" customForma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2:15" s="40" customFormat="1" x14ac:dyDescent="0.25"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2:15" s="40" customFormat="1" x14ac:dyDescent="0.25"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2:15" s="40" customFormat="1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2:15" s="40" customFormat="1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2:15" s="40" customFormat="1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2:15" s="40" customFormat="1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2:15" s="40" customFormat="1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2:15" s="40" customFormat="1" x14ac:dyDescent="0.25"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2:15" s="40" customFormat="1" ht="5.0999999999999996" customHeight="1" x14ac:dyDescent="0.25"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2:15" s="40" customFormat="1" x14ac:dyDescent="0.25">
      <c r="B30" s="58" t="s">
        <v>149</v>
      </c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2:15" s="40" customFormat="1" x14ac:dyDescent="0.25">
      <c r="B31"/>
      <c r="C31" s="79">
        <v>1</v>
      </c>
      <c r="D31" s="80">
        <v>2</v>
      </c>
      <c r="E31" s="80"/>
      <c r="F31" s="80">
        <v>3</v>
      </c>
      <c r="G31" s="80"/>
      <c r="H31" s="79">
        <v>4</v>
      </c>
      <c r="I31" s="80">
        <v>5</v>
      </c>
      <c r="J31" s="80"/>
      <c r="K31" s="80">
        <v>6</v>
      </c>
      <c r="L31" s="80"/>
      <c r="M31" s="80">
        <v>7</v>
      </c>
      <c r="N31" s="80"/>
      <c r="O31"/>
    </row>
    <row r="32" spans="2:15" s="40" customFormat="1" x14ac:dyDescent="0.25">
      <c r="B32"/>
      <c r="C32" s="81" t="s">
        <v>164</v>
      </c>
      <c r="D32" s="82" t="s">
        <v>165</v>
      </c>
      <c r="E32" s="82"/>
      <c r="F32" s="82" t="s">
        <v>166</v>
      </c>
      <c r="G32" s="82"/>
      <c r="H32" s="81" t="s">
        <v>167</v>
      </c>
      <c r="I32" s="82" t="s">
        <v>168</v>
      </c>
      <c r="J32" s="82"/>
      <c r="K32" s="83" t="s">
        <v>169</v>
      </c>
      <c r="L32" s="83"/>
      <c r="M32" s="82" t="s">
        <v>170</v>
      </c>
      <c r="N32" s="82"/>
      <c r="O32"/>
    </row>
    <row r="33" spans="2:15" s="40" customFormat="1" x14ac:dyDescent="0.25">
      <c r="B33"/>
      <c r="C33" s="63" t="str">
        <f>IF($M$62="mostrar","like","")</f>
        <v/>
      </c>
      <c r="D33" s="64" t="str">
        <f>IF($M$62="mostrar","enough","")</f>
        <v/>
      </c>
      <c r="E33" s="64"/>
      <c r="F33" s="64" t="str">
        <f>IF($M$62="mostrar","summer","")</f>
        <v/>
      </c>
      <c r="G33" s="64"/>
      <c r="H33" s="63" t="str">
        <f>IF($M$62="mostrar","show","")</f>
        <v/>
      </c>
      <c r="I33" s="64" t="str">
        <f>IF($M$62="mostrar","married","")</f>
        <v/>
      </c>
      <c r="J33" s="64"/>
      <c r="K33" s="65" t="str">
        <f>IF($M$62="mostrar","mother in law","")</f>
        <v/>
      </c>
      <c r="L33" s="65"/>
      <c r="M33" s="64" t="str">
        <f>IF($M$62="mostrar","very often","")</f>
        <v/>
      </c>
      <c r="N33" s="64"/>
      <c r="O33"/>
    </row>
    <row r="34" spans="2:15" s="40" customFormat="1" ht="5.0999999999999996" customHeight="1" x14ac:dyDescent="0.25"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</row>
    <row r="35" spans="2:15" s="40" customFormat="1" ht="15" customHeight="1" x14ac:dyDescent="0.25">
      <c r="B35" s="15" t="s">
        <v>150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2:15" s="40" customFormat="1" x14ac:dyDescent="0.2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2:15" s="40" customFormat="1" ht="5.0999999999999996" customHeight="1" x14ac:dyDescent="0.25"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</row>
    <row r="38" spans="2:15" s="40" customFormat="1" x14ac:dyDescent="0.25">
      <c r="B38" s="66" t="s">
        <v>151</v>
      </c>
      <c r="C38" s="67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2:15" s="40" customFormat="1" x14ac:dyDescent="0.25">
      <c r="B39" s="68" t="s">
        <v>152</v>
      </c>
      <c r="C39" s="68"/>
      <c r="D39" s="26" t="s">
        <v>171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2:15" s="40" customFormat="1" x14ac:dyDescent="0.25">
      <c r="B40" s="67"/>
      <c r="C40" s="67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2:15" s="40" customFormat="1" ht="5.0999999999999996" customHeight="1" x14ac:dyDescent="0.25"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</row>
    <row r="42" spans="2:15" s="40" customFormat="1" x14ac:dyDescent="0.25">
      <c r="B42" s="70" t="s">
        <v>154</v>
      </c>
      <c r="C42" s="67"/>
      <c r="D42" s="26" t="s">
        <v>172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2:15" s="40" customFormat="1" x14ac:dyDescent="0.25">
      <c r="B43" s="71" t="s">
        <v>155</v>
      </c>
      <c r="C43" s="71"/>
      <c r="D43" s="40" t="s">
        <v>156</v>
      </c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</row>
    <row r="44" spans="2:15" s="40" customFormat="1" x14ac:dyDescent="0.25">
      <c r="B44" s="66"/>
      <c r="C44" s="67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2:15" s="40" customFormat="1" ht="5.0999999999999996" customHeight="1" x14ac:dyDescent="0.25"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</row>
    <row r="46" spans="2:15" s="40" customFormat="1" x14ac:dyDescent="0.25">
      <c r="B46" s="66" t="s">
        <v>157</v>
      </c>
      <c r="C46" s="67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</row>
    <row r="47" spans="2:15" s="40" customFormat="1" x14ac:dyDescent="0.25">
      <c r="B47" s="68" t="s">
        <v>152</v>
      </c>
      <c r="C47" s="68"/>
      <c r="D47" s="26" t="s">
        <v>173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2:15" s="40" customFormat="1" x14ac:dyDescent="0.25">
      <c r="B48" s="66"/>
      <c r="C48" s="67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</row>
    <row r="49" spans="2:16" ht="5.0999999999999996" customHeight="1" x14ac:dyDescent="0.25"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40"/>
    </row>
    <row r="50" spans="2:16" x14ac:dyDescent="0.25">
      <c r="B50" s="70" t="s">
        <v>158</v>
      </c>
      <c r="C50" s="67"/>
      <c r="D50" s="26" t="s">
        <v>174</v>
      </c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40"/>
    </row>
    <row r="51" spans="2:16" x14ac:dyDescent="0.25">
      <c r="B51" s="68" t="s">
        <v>152</v>
      </c>
      <c r="C51" s="68"/>
      <c r="D51" s="84" t="s">
        <v>175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40"/>
    </row>
    <row r="52" spans="2:16" x14ac:dyDescent="0.25">
      <c r="B52" s="66"/>
      <c r="C52" s="67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40"/>
    </row>
    <row r="53" spans="2:16" ht="5.0999999999999996" customHeight="1" x14ac:dyDescent="0.25"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40"/>
    </row>
    <row r="54" spans="2:16" x14ac:dyDescent="0.25">
      <c r="B54" s="66" t="s">
        <v>160</v>
      </c>
      <c r="C54" s="6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40"/>
    </row>
    <row r="55" spans="2:16" x14ac:dyDescent="0.25">
      <c r="B55" s="68" t="s">
        <v>152</v>
      </c>
      <c r="C55" s="68"/>
      <c r="D55" s="26" t="s">
        <v>176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40"/>
    </row>
    <row r="56" spans="2:16" x14ac:dyDescent="0.25">
      <c r="B56" s="72"/>
      <c r="C56" s="72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40"/>
    </row>
    <row r="57" spans="2:16" ht="5.0999999999999996" customHeight="1" x14ac:dyDescent="0.25"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40"/>
    </row>
    <row r="58" spans="2:16" x14ac:dyDescent="0.25">
      <c r="B58" s="74" t="s">
        <v>161</v>
      </c>
      <c r="C58" s="72"/>
      <c r="D58" s="26" t="s">
        <v>177</v>
      </c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40"/>
    </row>
    <row r="59" spans="2:16" x14ac:dyDescent="0.25">
      <c r="B59" s="68" t="s">
        <v>162</v>
      </c>
      <c r="C59" s="68"/>
      <c r="D59" s="85" t="s">
        <v>163</v>
      </c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40"/>
    </row>
    <row r="60" spans="2:16" x14ac:dyDescent="0.25">
      <c r="B60" s="76"/>
      <c r="C60" s="7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40"/>
    </row>
    <row r="61" spans="2:16" ht="5.0999999999999996" customHeight="1" x14ac:dyDescent="0.25">
      <c r="B61" s="41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45"/>
    </row>
    <row r="62" spans="2:16" x14ac:dyDescent="0.25">
      <c r="B62" s="40"/>
      <c r="C62"/>
      <c r="D62"/>
      <c r="E62"/>
      <c r="F62"/>
      <c r="G62"/>
      <c r="H62"/>
      <c r="I62"/>
      <c r="J62"/>
      <c r="K62"/>
      <c r="L62"/>
      <c r="M62"/>
      <c r="N62"/>
      <c r="O62" s="78"/>
    </row>
    <row r="63" spans="2:16" x14ac:dyDescent="0.25">
      <c r="B63" s="28" t="s">
        <v>70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</row>
    <row r="64" spans="2:16" x14ac:dyDescent="0.25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</row>
    <row r="65" spans="2:16" x14ac:dyDescent="0.25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</row>
    <row r="66" spans="2:16" x14ac:dyDescent="0.25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</row>
    <row r="67" spans="2:16" hidden="1" x14ac:dyDescent="0.25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</row>
    <row r="68" spans="2:16" hidden="1" x14ac:dyDescent="0.25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</row>
    <row r="69" spans="2:16" hidden="1" x14ac:dyDescent="0.25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</row>
    <row r="70" spans="2:16" hidden="1" x14ac:dyDescent="0.25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</row>
    <row r="71" spans="2:16" hidden="1" x14ac:dyDescent="0.25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</row>
    <row r="72" spans="2:16" hidden="1" x14ac:dyDescent="0.25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</row>
    <row r="73" spans="2:16" hidden="1" x14ac:dyDescent="0.25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</row>
    <row r="74" spans="2:16" hidden="1" x14ac:dyDescent="0.25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</row>
    <row r="75" spans="2:16" hidden="1" x14ac:dyDescent="0.25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</row>
    <row r="76" spans="2:16" hidden="1" x14ac:dyDescent="0.25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40"/>
    </row>
    <row r="77" spans="2:16" hidden="1" x14ac:dyDescent="0.25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40"/>
    </row>
    <row r="78" spans="2:16" hidden="1" x14ac:dyDescent="0.25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40"/>
    </row>
    <row r="79" spans="2:16" hidden="1" x14ac:dyDescent="0.25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40"/>
    </row>
    <row r="80" spans="2:16" hidden="1" x14ac:dyDescent="0.25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40"/>
    </row>
    <row r="81" spans="2:16" hidden="1" x14ac:dyDescent="0.25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40"/>
    </row>
    <row r="82" spans="2:16" hidden="1" x14ac:dyDescent="0.25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40"/>
    </row>
    <row r="83" spans="2:16" hidden="1" x14ac:dyDescent="0.25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40"/>
    </row>
    <row r="84" spans="2:16" hidden="1" x14ac:dyDescent="0.25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40"/>
    </row>
    <row r="85" spans="2:16" hidden="1" x14ac:dyDescent="0.25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40"/>
    </row>
    <row r="86" spans="2:16" hidden="1" x14ac:dyDescent="0.25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40"/>
    </row>
    <row r="87" spans="2:16" hidden="1" x14ac:dyDescent="0.25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40"/>
    </row>
    <row r="88" spans="2:16" hidden="1" x14ac:dyDescent="0.25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40"/>
    </row>
    <row r="89" spans="2:16" hidden="1" x14ac:dyDescent="0.25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40"/>
    </row>
    <row r="90" spans="2:16" hidden="1" x14ac:dyDescent="0.25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40"/>
    </row>
    <row r="91" spans="2:16" hidden="1" x14ac:dyDescent="0.25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40"/>
    </row>
    <row r="92" spans="2:16" hidden="1" x14ac:dyDescent="0.25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40"/>
    </row>
    <row r="93" spans="2:16" hidden="1" x14ac:dyDescent="0.25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40"/>
    </row>
    <row r="94" spans="2:16" hidden="1" x14ac:dyDescent="0.25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40"/>
    </row>
    <row r="95" spans="2:16" hidden="1" x14ac:dyDescent="0.25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40"/>
    </row>
    <row r="96" spans="2:16" hidden="1" x14ac:dyDescent="0.25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40"/>
    </row>
    <row r="97" spans="2:16" hidden="1" x14ac:dyDescent="0.25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40"/>
    </row>
    <row r="98" spans="2:16" hidden="1" x14ac:dyDescent="0.25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40"/>
    </row>
    <row r="99" spans="2:16" hidden="1" x14ac:dyDescent="0.25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40"/>
    </row>
    <row r="100" spans="2:16" hidden="1" x14ac:dyDescent="0.25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40"/>
    </row>
    <row r="101" spans="2:16" hidden="1" x14ac:dyDescent="0.25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40"/>
    </row>
    <row r="102" spans="2:16" hidden="1" x14ac:dyDescent="0.25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40"/>
    </row>
    <row r="103" spans="2:16" hidden="1" x14ac:dyDescent="0.25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40"/>
    </row>
    <row r="104" spans="2:16" hidden="1" x14ac:dyDescent="0.25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40"/>
    </row>
    <row r="105" spans="2:16" hidden="1" x14ac:dyDescent="0.25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40"/>
    </row>
    <row r="106" spans="2:16" hidden="1" x14ac:dyDescent="0.25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40"/>
    </row>
    <row r="107" spans="2:16" hidden="1" x14ac:dyDescent="0.25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40"/>
    </row>
    <row r="108" spans="2:16" hidden="1" x14ac:dyDescent="0.25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40"/>
    </row>
    <row r="109" spans="2:16" hidden="1" x14ac:dyDescent="0.25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40"/>
    </row>
    <row r="110" spans="2:16" hidden="1" x14ac:dyDescent="0.25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40"/>
    </row>
    <row r="111" spans="2:16" hidden="1" x14ac:dyDescent="0.25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40"/>
    </row>
    <row r="112" spans="2:16" hidden="1" x14ac:dyDescent="0.25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40"/>
    </row>
    <row r="113" spans="2:16" hidden="1" x14ac:dyDescent="0.25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40"/>
    </row>
    <row r="114" spans="2:16" hidden="1" x14ac:dyDescent="0.25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40"/>
    </row>
    <row r="115" spans="2:16" hidden="1" x14ac:dyDescent="0.25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40"/>
    </row>
    <row r="116" spans="2:16" hidden="1" x14ac:dyDescent="0.25"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40"/>
    </row>
    <row r="117" spans="2:16" hidden="1" x14ac:dyDescent="0.25"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40"/>
    </row>
    <row r="118" spans="2:16" hidden="1" x14ac:dyDescent="0.25"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40"/>
    </row>
    <row r="119" spans="2:16" hidden="1" x14ac:dyDescent="0.25"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40"/>
    </row>
    <row r="120" spans="2:16" hidden="1" x14ac:dyDescent="0.25"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40"/>
    </row>
    <row r="121" spans="2:16" hidden="1" x14ac:dyDescent="0.25"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40"/>
    </row>
    <row r="122" spans="2:16" hidden="1" x14ac:dyDescent="0.25"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40"/>
    </row>
    <row r="123" spans="2:16" hidden="1" x14ac:dyDescent="0.25"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40"/>
    </row>
    <row r="124" spans="2:16" hidden="1" x14ac:dyDescent="0.25"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40"/>
    </row>
    <row r="125" spans="2:16" hidden="1" x14ac:dyDescent="0.25"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40"/>
    </row>
    <row r="126" spans="2:16" hidden="1" x14ac:dyDescent="0.25"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40"/>
    </row>
    <row r="127" spans="2:16" hidden="1" x14ac:dyDescent="0.25"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40"/>
    </row>
    <row r="128" spans="2:16" hidden="1" x14ac:dyDescent="0.25"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40"/>
    </row>
    <row r="129" spans="2:16" hidden="1" x14ac:dyDescent="0.25"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40"/>
    </row>
    <row r="130" spans="2:16" hidden="1" x14ac:dyDescent="0.25"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40"/>
    </row>
    <row r="131" spans="2:16" hidden="1" x14ac:dyDescent="0.25"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40"/>
    </row>
    <row r="132" spans="2:16" hidden="1" x14ac:dyDescent="0.25"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40"/>
    </row>
    <row r="133" spans="2:16" hidden="1" x14ac:dyDescent="0.25"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40"/>
    </row>
    <row r="134" spans="2:16" hidden="1" x14ac:dyDescent="0.25"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40"/>
    </row>
    <row r="135" spans="2:16" hidden="1" x14ac:dyDescent="0.25"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40"/>
    </row>
    <row r="136" spans="2:16" hidden="1" x14ac:dyDescent="0.25"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40"/>
    </row>
    <row r="137" spans="2:16" hidden="1" x14ac:dyDescent="0.25"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40"/>
    </row>
    <row r="138" spans="2:16" hidden="1" x14ac:dyDescent="0.25"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40"/>
    </row>
    <row r="139" spans="2:16" hidden="1" x14ac:dyDescent="0.25"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40"/>
    </row>
    <row r="140" spans="2:16" hidden="1" x14ac:dyDescent="0.25"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40"/>
    </row>
  </sheetData>
  <sheetProtection algorithmName="SHA-512" hashValue="A0vuT6djuxAWy/pa+G8K1D+eIKxcS1zdD/SEmgINQoeDeKUViEsLR9su+smN9xZnZuma6V8dHs3+PtuSgFaL0Q==" saltValue="q7nDYYVafNeD5rLY7jyEyA==" spinCount="100000" sheet="1" objects="1" scenarios="1" selectLockedCells="1" selectUnlockedCells="1"/>
  <mergeCells count="58">
    <mergeCell ref="B63:O63"/>
    <mergeCell ref="D50:O50"/>
    <mergeCell ref="B51:C51"/>
    <mergeCell ref="B55:C55"/>
    <mergeCell ref="D55:O55"/>
    <mergeCell ref="D58:O58"/>
    <mergeCell ref="B59:C59"/>
    <mergeCell ref="D59:O59"/>
    <mergeCell ref="B39:C39"/>
    <mergeCell ref="D39:O39"/>
    <mergeCell ref="D42:O42"/>
    <mergeCell ref="B43:C43"/>
    <mergeCell ref="B47:C47"/>
    <mergeCell ref="D47:O47"/>
    <mergeCell ref="D33:E33"/>
    <mergeCell ref="F33:G33"/>
    <mergeCell ref="I33:J33"/>
    <mergeCell ref="K33:L33"/>
    <mergeCell ref="M33:N33"/>
    <mergeCell ref="B35:O36"/>
    <mergeCell ref="D31:E31"/>
    <mergeCell ref="F31:G31"/>
    <mergeCell ref="I31:J31"/>
    <mergeCell ref="K31:L31"/>
    <mergeCell ref="M31:N31"/>
    <mergeCell ref="D32:E32"/>
    <mergeCell ref="F32:G32"/>
    <mergeCell ref="I32:J32"/>
    <mergeCell ref="K32:L32"/>
    <mergeCell ref="M32:N32"/>
    <mergeCell ref="C13:E13"/>
    <mergeCell ref="F13:H13"/>
    <mergeCell ref="I13:K13"/>
    <mergeCell ref="L13:N13"/>
    <mergeCell ref="B15:O16"/>
    <mergeCell ref="G18:J18"/>
    <mergeCell ref="C11:E11"/>
    <mergeCell ref="F11:H11"/>
    <mergeCell ref="I11:K11"/>
    <mergeCell ref="L11:N11"/>
    <mergeCell ref="C12:E12"/>
    <mergeCell ref="F12:H12"/>
    <mergeCell ref="I12:K12"/>
    <mergeCell ref="L12:N12"/>
    <mergeCell ref="C9:E9"/>
    <mergeCell ref="F9:H9"/>
    <mergeCell ref="I9:K9"/>
    <mergeCell ref="L9:N9"/>
    <mergeCell ref="C10:E10"/>
    <mergeCell ref="F10:H10"/>
    <mergeCell ref="I10:K10"/>
    <mergeCell ref="L10:N10"/>
    <mergeCell ref="B5:O5"/>
    <mergeCell ref="C7:N7"/>
    <mergeCell ref="C8:E8"/>
    <mergeCell ref="F8:H8"/>
    <mergeCell ref="I8:K8"/>
    <mergeCell ref="L8:N8"/>
  </mergeCells>
  <conditionalFormatting sqref="C33:D33 F33 H33:I33 K33 M33">
    <cfRule type="expression" dxfId="25" priority="2">
      <formula>#REF!="mostrar"</formula>
    </cfRule>
  </conditionalFormatting>
  <conditionalFormatting sqref="C33:D33 F33 H33:I33 K33 M33">
    <cfRule type="expression" dxfId="24" priority="1">
      <formula>$M$69="mostrar"</formula>
    </cfRule>
  </conditionalFormatting>
  <printOptions horizontalCentered="1" verticalCentered="1"/>
  <pageMargins left="0.25" right="0.25" top="0.75" bottom="0.75" header="0.3" footer="0.3"/>
  <pageSetup scale="7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AF65C-1F4E-4586-B597-5101E91A4875}">
  <dimension ref="A1:AB43"/>
  <sheetViews>
    <sheetView showGridLines="0" showRowColHeaders="0" showRuler="0" showWhiteSpace="0" zoomScale="130" zoomScaleNormal="130" workbookViewId="0">
      <selection activeCell="L2" sqref="L2"/>
    </sheetView>
  </sheetViews>
  <sheetFormatPr baseColWidth="10" defaultColWidth="0" defaultRowHeight="14.25" customHeight="1" zeroHeight="1" x14ac:dyDescent="0.25"/>
  <cols>
    <col min="1" max="1" width="1.140625" style="1" customWidth="1"/>
    <col min="2" max="9" width="5.42578125" style="17" customWidth="1"/>
    <col min="10" max="11" width="5.85546875" style="17" customWidth="1"/>
    <col min="12" max="15" width="5.42578125" style="17" customWidth="1"/>
    <col min="16" max="16" width="1.140625" style="17" customWidth="1"/>
    <col min="17" max="17" width="7.140625" style="1" hidden="1" customWidth="1"/>
    <col min="18" max="20" width="6.5703125" style="1" hidden="1" customWidth="1"/>
    <col min="21" max="23" width="2.7109375" style="1" hidden="1" customWidth="1"/>
    <col min="24" max="28" width="6.5703125" style="1" hidden="1" customWidth="1"/>
    <col min="29" max="16384" width="2.7109375" style="1" hidden="1"/>
  </cols>
  <sheetData>
    <row r="1" spans="2:1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7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"/>
    </row>
    <row r="4" spans="2:17" ht="5.0999999999999996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"/>
    </row>
    <row r="5" spans="2:17" ht="15" x14ac:dyDescent="0.25">
      <c r="B5" s="4" t="s">
        <v>178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1"/>
    </row>
    <row r="6" spans="2:17" ht="15" x14ac:dyDescent="0.25">
      <c r="B6" s="3"/>
      <c r="C6" s="3"/>
      <c r="D6" s="87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1"/>
    </row>
    <row r="7" spans="2:17" x14ac:dyDescent="0.25">
      <c r="B7" s="1"/>
      <c r="C7" s="2"/>
      <c r="D7" s="2"/>
      <c r="E7" s="2"/>
      <c r="F7" s="2"/>
      <c r="G7" s="88" t="s">
        <v>148</v>
      </c>
      <c r="H7" s="88"/>
      <c r="I7" s="88"/>
      <c r="J7" s="88"/>
      <c r="K7" s="2"/>
      <c r="L7" s="2"/>
      <c r="M7" s="2"/>
      <c r="O7" s="1"/>
      <c r="P7" s="1"/>
    </row>
    <row r="8" spans="2:17" ht="5.0999999999999996" customHeight="1" x14ac:dyDescent="0.25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"/>
    </row>
    <row r="9" spans="2:17" ht="15" x14ac:dyDescent="0.25">
      <c r="B9"/>
      <c r="C9"/>
      <c r="D9"/>
      <c r="E9"/>
      <c r="F9"/>
      <c r="G9"/>
      <c r="H9"/>
      <c r="I9"/>
      <c r="J9"/>
      <c r="K9"/>
      <c r="L9"/>
      <c r="M9"/>
      <c r="N9"/>
      <c r="O9"/>
      <c r="P9" s="1"/>
    </row>
    <row r="10" spans="2:17" ht="15" x14ac:dyDescent="0.25"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 s="1"/>
    </row>
    <row r="11" spans="2:17" ht="15" x14ac:dyDescent="0.25"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 s="1"/>
    </row>
    <row r="12" spans="2:17" ht="15" x14ac:dyDescent="0.25"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 s="1"/>
    </row>
    <row r="13" spans="2:17" ht="15" x14ac:dyDescent="0.25"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 s="1"/>
    </row>
    <row r="14" spans="2:17" ht="15" x14ac:dyDescent="0.25"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 s="1"/>
    </row>
    <row r="15" spans="2:17" ht="15" x14ac:dyDescent="0.25"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 s="1"/>
    </row>
    <row r="16" spans="2:17" ht="15" x14ac:dyDescent="0.25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 s="1"/>
    </row>
    <row r="17" spans="2:15" s="1" customFormat="1" ht="15" x14ac:dyDescent="0.25"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2:15" s="1" customFormat="1" ht="5.0999999999999996" customHeight="1" x14ac:dyDescent="0.2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2:15" s="1" customFormat="1" x14ac:dyDescent="0.25">
      <c r="B19" s="2" t="s">
        <v>179</v>
      </c>
    </row>
    <row r="20" spans="2:15" s="1" customFormat="1" ht="5.0999999999999996" customHeight="1" x14ac:dyDescent="0.2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2:15" s="92" customFormat="1" x14ac:dyDescent="0.25">
      <c r="B21" s="89" t="s">
        <v>180</v>
      </c>
      <c r="C21" s="90" t="s">
        <v>181</v>
      </c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</row>
    <row r="22" spans="2:15" s="1" customFormat="1" ht="14.25" customHeight="1" x14ac:dyDescent="0.25">
      <c r="B22" s="93"/>
      <c r="C22" s="26" t="s">
        <v>182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2:15" s="1" customFormat="1" x14ac:dyDescent="0.25">
      <c r="B23" s="94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2:15" s="1" customFormat="1" x14ac:dyDescent="0.25">
      <c r="B24" s="89" t="s">
        <v>183</v>
      </c>
      <c r="C24" s="95" t="s">
        <v>184</v>
      </c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</row>
    <row r="25" spans="2:15" s="1" customFormat="1" ht="14.25" customHeight="1" x14ac:dyDescent="0.25">
      <c r="B25" s="93"/>
      <c r="C25" s="26" t="s">
        <v>185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2:15" s="1" customFormat="1" x14ac:dyDescent="0.25">
      <c r="B26" s="93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2:15" s="1" customFormat="1" x14ac:dyDescent="0.25">
      <c r="B27" s="93" t="s">
        <v>186</v>
      </c>
      <c r="C27" s="90" t="s">
        <v>187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2:15" s="1" customFormat="1" ht="14.25" customHeight="1" x14ac:dyDescent="0.25">
      <c r="B28" s="2"/>
      <c r="C28" s="26" t="s">
        <v>188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2:15" s="1" customFormat="1" x14ac:dyDescent="0.25">
      <c r="B29" s="21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2:15" s="1" customFormat="1" x14ac:dyDescent="0.25">
      <c r="B30" s="93" t="s">
        <v>189</v>
      </c>
      <c r="C30" s="95" t="s">
        <v>190</v>
      </c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</row>
    <row r="31" spans="2:15" s="1" customFormat="1" x14ac:dyDescent="0.25">
      <c r="B31" s="2"/>
      <c r="C31" s="26" t="s">
        <v>191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2:15" s="1" customFormat="1" x14ac:dyDescent="0.25">
      <c r="B32" s="96"/>
      <c r="C32" s="26" t="s">
        <v>192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2:16" x14ac:dyDescent="0.25">
      <c r="B33" s="21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1"/>
    </row>
    <row r="34" spans="2:16" x14ac:dyDescent="0.25">
      <c r="B34" s="93" t="s">
        <v>193</v>
      </c>
      <c r="C34" s="90" t="s">
        <v>194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1"/>
    </row>
    <row r="35" spans="2:16" ht="14.25" customHeight="1" x14ac:dyDescent="0.25">
      <c r="B35" s="2"/>
      <c r="C35" s="26" t="s">
        <v>195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1"/>
      <c r="P35" s="1"/>
    </row>
    <row r="36" spans="2:16" x14ac:dyDescent="0.25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1"/>
    </row>
    <row r="37" spans="2:16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2:16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6" ht="15" x14ac:dyDescent="0.25">
      <c r="B39" s="2"/>
      <c r="C39" s="28" t="s">
        <v>70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97"/>
      <c r="P39" s="97"/>
    </row>
    <row r="40" spans="2:16" x14ac:dyDescent="0.25">
      <c r="L40" s="98"/>
      <c r="M40" s="98"/>
      <c r="N40" s="98"/>
    </row>
    <row r="41" spans="2:16" x14ac:dyDescent="0.25"/>
    <row r="42" spans="2:16" x14ac:dyDescent="0.25"/>
    <row r="43" spans="2:16" x14ac:dyDescent="0.25"/>
  </sheetData>
  <sheetProtection algorithmName="SHA-512" hashValue="3zjh2ZQ6cnPMyuKbwBi3MaNSc7ioB6k0cly4cq8chBcxxVOuq35trLqkBf8W3z9yyVW9rXiBHrbStfDihQeijw==" saltValue="GF5l1xFXdkDW3uExTV148g==" spinCount="100000" sheet="1" objects="1" scenarios="1" selectLockedCells="1" selectUnlockedCells="1"/>
  <mergeCells count="12">
    <mergeCell ref="C30:N30"/>
    <mergeCell ref="C31:N31"/>
    <mergeCell ref="C32:N32"/>
    <mergeCell ref="C35:N35"/>
    <mergeCell ref="C39:N39"/>
    <mergeCell ref="L40:N40"/>
    <mergeCell ref="B5:O5"/>
    <mergeCell ref="G7:J7"/>
    <mergeCell ref="C22:N22"/>
    <mergeCell ref="C24:N24"/>
    <mergeCell ref="C25:N25"/>
    <mergeCell ref="C28:N2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12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853EE-8926-4B89-88D9-0949A2ED5D43}">
  <dimension ref="A1:AB75"/>
  <sheetViews>
    <sheetView showGridLines="0" showRowColHeaders="0" showRuler="0" showWhiteSpace="0" zoomScale="130" zoomScaleNormal="130" workbookViewId="0">
      <selection activeCell="D18" sqref="D18"/>
    </sheetView>
  </sheetViews>
  <sheetFormatPr baseColWidth="10" defaultColWidth="0" defaultRowHeight="14.25" customHeight="1" zeroHeight="1" x14ac:dyDescent="0.25"/>
  <cols>
    <col min="1" max="1" width="1.140625" style="1" customWidth="1"/>
    <col min="2" max="3" width="5.42578125" style="17" customWidth="1"/>
    <col min="4" max="4" width="5.5703125" style="17" customWidth="1"/>
    <col min="5" max="5" width="6.7109375" style="17" customWidth="1"/>
    <col min="6" max="6" width="6.42578125" style="17" customWidth="1"/>
    <col min="7" max="9" width="5.42578125" style="17" customWidth="1"/>
    <col min="10" max="11" width="5.85546875" style="17" customWidth="1"/>
    <col min="12" max="15" width="5.42578125" style="17" customWidth="1"/>
    <col min="16" max="16" width="1.140625" style="17" customWidth="1"/>
    <col min="17" max="17" width="5.5703125" style="1" hidden="1" customWidth="1"/>
    <col min="18" max="20" width="6.5703125" style="1" hidden="1" customWidth="1"/>
    <col min="21" max="23" width="2.7109375" style="1" hidden="1" customWidth="1"/>
    <col min="24" max="28" width="6.5703125" style="1" hidden="1" customWidth="1"/>
    <col min="29" max="16384" width="2.7109375" style="1" hidden="1"/>
  </cols>
  <sheetData>
    <row r="1" spans="2:1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7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7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5.0999999999999996" customHeigh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x14ac:dyDescent="0.25">
      <c r="B5" s="30" t="s">
        <v>196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1"/>
    </row>
    <row r="6" spans="2:17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1"/>
    </row>
    <row r="7" spans="2:17" x14ac:dyDescent="0.25">
      <c r="B7" s="3"/>
      <c r="C7" s="5" t="s">
        <v>1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3"/>
      <c r="P7" s="1"/>
    </row>
    <row r="8" spans="2:17" s="6" customFormat="1" x14ac:dyDescent="0.25">
      <c r="C8" s="7" t="s">
        <v>197</v>
      </c>
      <c r="D8" s="7"/>
      <c r="E8" s="7"/>
      <c r="F8" s="8" t="s">
        <v>198</v>
      </c>
      <c r="G8" s="8"/>
      <c r="H8" s="8"/>
      <c r="I8" s="7" t="s">
        <v>199</v>
      </c>
      <c r="J8" s="7"/>
      <c r="K8" s="7"/>
      <c r="L8" s="8" t="s">
        <v>200</v>
      </c>
      <c r="M8" s="8"/>
      <c r="N8" s="8"/>
      <c r="O8" s="9"/>
    </row>
    <row r="9" spans="2:17" s="6" customFormat="1" x14ac:dyDescent="0.25">
      <c r="B9" s="10"/>
      <c r="C9" s="99" t="s">
        <v>201</v>
      </c>
      <c r="D9" s="99"/>
      <c r="E9" s="99"/>
      <c r="F9" s="11" t="s">
        <v>202</v>
      </c>
      <c r="G9" s="11"/>
      <c r="H9" s="11"/>
      <c r="I9" s="12" t="s">
        <v>203</v>
      </c>
      <c r="J9" s="12"/>
      <c r="K9" s="12"/>
      <c r="L9" s="11" t="s">
        <v>204</v>
      </c>
      <c r="M9" s="11"/>
      <c r="N9" s="11"/>
      <c r="O9" s="9"/>
    </row>
    <row r="10" spans="2:17" s="6" customFormat="1" x14ac:dyDescent="0.25">
      <c r="B10" s="10"/>
      <c r="C10" s="12" t="s">
        <v>205</v>
      </c>
      <c r="D10" s="12"/>
      <c r="E10" s="12"/>
      <c r="F10" s="11" t="s">
        <v>206</v>
      </c>
      <c r="G10" s="11"/>
      <c r="H10" s="11"/>
      <c r="I10" s="12" t="s">
        <v>207</v>
      </c>
      <c r="J10" s="12"/>
      <c r="K10" s="12"/>
      <c r="L10" s="11" t="s">
        <v>208</v>
      </c>
      <c r="M10" s="11"/>
      <c r="N10" s="11"/>
      <c r="O10" s="13"/>
    </row>
    <row r="11" spans="2:17" s="6" customFormat="1" x14ac:dyDescent="0.25">
      <c r="B11" s="10"/>
      <c r="C11" s="12" t="s">
        <v>209</v>
      </c>
      <c r="D11" s="12"/>
      <c r="E11" s="12"/>
      <c r="F11" s="11" t="s">
        <v>210</v>
      </c>
      <c r="G11" s="11"/>
      <c r="H11" s="11"/>
      <c r="I11" s="12" t="s">
        <v>78</v>
      </c>
      <c r="J11" s="12"/>
      <c r="K11" s="12"/>
      <c r="L11" s="11" t="s">
        <v>211</v>
      </c>
      <c r="M11" s="11"/>
      <c r="N11" s="11"/>
    </row>
    <row r="12" spans="2:17" s="6" customFormat="1" x14ac:dyDescent="0.25">
      <c r="B12" s="10"/>
      <c r="C12" s="7" t="s">
        <v>212</v>
      </c>
      <c r="D12" s="7"/>
      <c r="E12" s="7"/>
      <c r="F12" s="8" t="s">
        <v>213</v>
      </c>
      <c r="G12" s="8"/>
      <c r="H12" s="8"/>
      <c r="I12" s="7" t="s">
        <v>214</v>
      </c>
      <c r="J12" s="7"/>
      <c r="K12" s="7"/>
      <c r="L12" s="8" t="s">
        <v>215</v>
      </c>
      <c r="M12" s="8"/>
      <c r="N12" s="8"/>
    </row>
    <row r="13" spans="2:17" s="6" customFormat="1" x14ac:dyDescent="0.25">
      <c r="B13" s="10"/>
      <c r="C13" s="12" t="s">
        <v>216</v>
      </c>
      <c r="D13" s="12"/>
      <c r="E13" s="12"/>
      <c r="F13" s="11" t="s">
        <v>217</v>
      </c>
      <c r="G13" s="11"/>
      <c r="H13" s="11"/>
      <c r="I13" s="12" t="s">
        <v>218</v>
      </c>
      <c r="J13" s="12"/>
      <c r="K13" s="12"/>
      <c r="L13" s="11" t="s">
        <v>219</v>
      </c>
      <c r="M13" s="11"/>
      <c r="N13" s="11"/>
    </row>
    <row r="14" spans="2:17" s="6" customFormat="1" x14ac:dyDescent="0.25">
      <c r="C14" s="12" t="s">
        <v>24</v>
      </c>
      <c r="D14" s="12"/>
      <c r="E14" s="12"/>
      <c r="F14" s="8" t="s">
        <v>220</v>
      </c>
      <c r="G14" s="8"/>
      <c r="H14" s="8"/>
      <c r="I14" s="12" t="s">
        <v>221</v>
      </c>
      <c r="J14" s="12"/>
      <c r="K14" s="12"/>
      <c r="L14" s="8" t="s">
        <v>222</v>
      </c>
      <c r="M14" s="8"/>
      <c r="N14" s="8"/>
      <c r="O14" s="13"/>
    </row>
    <row r="15" spans="2:17" x14ac:dyDescent="0.25"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4"/>
      <c r="O15" s="1"/>
      <c r="P15" s="1"/>
    </row>
    <row r="16" spans="2:17" ht="14.25" customHeight="1" x14ac:dyDescent="0.25">
      <c r="B16" s="15" t="s">
        <v>223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"/>
    </row>
    <row r="17" spans="2:15" s="1" customFormat="1" x14ac:dyDescent="0.2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2:15" s="1" customFormat="1" ht="15" x14ac:dyDescent="0.25">
      <c r="B18" s="93" t="s">
        <v>180</v>
      </c>
      <c r="C18" s="100" t="s">
        <v>224</v>
      </c>
      <c r="D18" s="101"/>
      <c r="E18" s="102" t="s">
        <v>225</v>
      </c>
      <c r="F18"/>
      <c r="G18"/>
      <c r="H18"/>
      <c r="I18"/>
      <c r="J18"/>
      <c r="K18"/>
      <c r="L18"/>
      <c r="M18"/>
      <c r="N18"/>
      <c r="O18" s="103" t="str">
        <f>IF($M$71="mostrar",Resultados35!D18,"")</f>
        <v/>
      </c>
    </row>
    <row r="19" spans="2:15" s="1" customFormat="1" x14ac:dyDescent="0.25">
      <c r="B19" s="93" t="s">
        <v>183</v>
      </c>
      <c r="C19" s="101"/>
      <c r="D19" s="1" t="s">
        <v>226</v>
      </c>
      <c r="E19" s="2"/>
      <c r="F19" s="2"/>
      <c r="G19" s="2"/>
      <c r="H19" s="2"/>
      <c r="I19" s="2"/>
      <c r="J19" s="2"/>
      <c r="K19" s="2"/>
      <c r="L19" s="2"/>
      <c r="M19" s="2"/>
      <c r="N19" s="17"/>
      <c r="O19" s="103" t="str">
        <f>IF($M$71="mostrar",Resultados35!C19,"")</f>
        <v/>
      </c>
    </row>
    <row r="20" spans="2:15" s="1" customFormat="1" x14ac:dyDescent="0.25">
      <c r="B20" s="93" t="s">
        <v>186</v>
      </c>
      <c r="C20" s="1" t="s">
        <v>227</v>
      </c>
      <c r="D20" s="2"/>
      <c r="E20" s="2"/>
      <c r="F20" s="2"/>
      <c r="G20" s="101"/>
      <c r="H20" s="1" t="s">
        <v>228</v>
      </c>
      <c r="I20" s="2"/>
      <c r="J20" s="2"/>
      <c r="K20" s="2"/>
      <c r="L20" s="2"/>
      <c r="M20" s="2"/>
      <c r="N20" s="2"/>
      <c r="O20" s="103" t="str">
        <f>IF($M$71="mostrar",Resultados35!G20,"")</f>
        <v/>
      </c>
    </row>
    <row r="21" spans="2:15" s="1" customFormat="1" x14ac:dyDescent="0.25">
      <c r="B21" s="104" t="s">
        <v>189</v>
      </c>
      <c r="C21" s="105" t="s">
        <v>229</v>
      </c>
      <c r="F21" s="101"/>
      <c r="G21" s="1" t="s">
        <v>230</v>
      </c>
      <c r="H21" s="2"/>
      <c r="I21" s="2"/>
      <c r="J21" s="2"/>
      <c r="K21" s="2"/>
      <c r="L21" s="106"/>
      <c r="M21" s="106"/>
      <c r="O21" s="103" t="str">
        <f>IF($M$71="mostrar",Resultados35!F21,"")</f>
        <v/>
      </c>
    </row>
    <row r="22" spans="2:15" s="1" customFormat="1" x14ac:dyDescent="0.25">
      <c r="B22" s="93" t="s">
        <v>193</v>
      </c>
      <c r="C22" s="101"/>
      <c r="D22" s="1" t="s">
        <v>231</v>
      </c>
      <c r="E22" s="2"/>
      <c r="F22" s="2"/>
      <c r="G22" s="2"/>
      <c r="H22" s="2"/>
      <c r="I22" s="2"/>
      <c r="J22" s="107"/>
      <c r="L22" s="2"/>
      <c r="M22" s="2"/>
      <c r="N22" s="2"/>
      <c r="O22" s="103" t="str">
        <f>IF($M$71="mostrar",Resultados35!C22,"")</f>
        <v/>
      </c>
    </row>
    <row r="23" spans="2:15" s="1" customFormat="1" x14ac:dyDescent="0.25">
      <c r="B23" s="93" t="s">
        <v>232</v>
      </c>
      <c r="C23" s="101"/>
      <c r="D23" s="1" t="s">
        <v>233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103" t="str">
        <f>IF($M$71="mostrar",Resultados35!C23,"")</f>
        <v/>
      </c>
    </row>
    <row r="24" spans="2:15" s="1" customFormat="1" x14ac:dyDescent="0.25">
      <c r="B24" s="93" t="s">
        <v>234</v>
      </c>
      <c r="C24" s="1" t="s">
        <v>235</v>
      </c>
      <c r="D24" s="2"/>
      <c r="E24" s="2"/>
      <c r="F24" s="2"/>
      <c r="G24" s="2"/>
      <c r="H24" s="106"/>
      <c r="I24" s="101"/>
      <c r="J24" s="1" t="s">
        <v>236</v>
      </c>
      <c r="K24" s="2"/>
      <c r="L24" s="2"/>
      <c r="M24" s="2"/>
      <c r="N24" s="2"/>
      <c r="O24" s="103" t="str">
        <f>IF($M$71="mostrar",Resultados35!I24,"")</f>
        <v/>
      </c>
    </row>
    <row r="25" spans="2:15" s="1" customFormat="1" x14ac:dyDescent="0.25">
      <c r="B25" s="93" t="s">
        <v>237</v>
      </c>
      <c r="C25" s="1" t="s">
        <v>238</v>
      </c>
      <c r="D25" s="6"/>
      <c r="E25" s="6"/>
      <c r="F25" s="6"/>
      <c r="G25" s="101"/>
      <c r="H25" s="1" t="s">
        <v>239</v>
      </c>
      <c r="I25" s="6"/>
      <c r="J25" s="6"/>
      <c r="K25" s="6"/>
      <c r="L25" s="106"/>
      <c r="M25" s="106"/>
      <c r="N25" s="106"/>
      <c r="O25" s="103" t="str">
        <f>IF($M$71="mostrar",Resultados35!G25,"")</f>
        <v/>
      </c>
    </row>
    <row r="26" spans="2:15" s="1" customFormat="1" x14ac:dyDescent="0.25">
      <c r="B26" s="93" t="s">
        <v>240</v>
      </c>
      <c r="C26" s="1" t="s">
        <v>241</v>
      </c>
      <c r="D26" s="13"/>
      <c r="E26" s="13"/>
      <c r="F26" s="13"/>
      <c r="G26" s="13"/>
      <c r="H26" s="101"/>
      <c r="I26" s="1" t="s">
        <v>242</v>
      </c>
      <c r="J26" s="106"/>
      <c r="K26" s="106"/>
      <c r="M26" s="13"/>
      <c r="N26" s="13"/>
      <c r="O26" s="103" t="str">
        <f>IF($M$71="mostrar",Resultados35!H26,"")</f>
        <v/>
      </c>
    </row>
    <row r="27" spans="2:15" s="1" customFormat="1" x14ac:dyDescent="0.25">
      <c r="B27" s="93" t="s">
        <v>243</v>
      </c>
      <c r="C27" s="1" t="s">
        <v>244</v>
      </c>
      <c r="D27" s="2"/>
      <c r="E27" s="2"/>
      <c r="F27" s="2"/>
      <c r="G27" s="2"/>
      <c r="H27" s="2"/>
      <c r="I27" s="2"/>
      <c r="J27" s="101"/>
      <c r="K27" s="1" t="s">
        <v>245</v>
      </c>
      <c r="L27" s="2"/>
      <c r="M27" s="2"/>
      <c r="N27" s="2"/>
      <c r="O27" s="103" t="str">
        <f>IF($M$71="mostrar",Resultados35!J27,"")</f>
        <v/>
      </c>
    </row>
    <row r="28" spans="2:15" s="1" customFormat="1" x14ac:dyDescent="0.2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7"/>
    </row>
    <row r="29" spans="2:15" s="1" customFormat="1" x14ac:dyDescent="0.25">
      <c r="B29" s="15" t="s">
        <v>246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2:15" s="1" customFormat="1" x14ac:dyDescent="0.25">
      <c r="B30" s="9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2:15" s="1" customFormat="1" x14ac:dyDescent="0.25">
      <c r="B31" s="93" t="s">
        <v>180</v>
      </c>
      <c r="C31" s="1" t="s">
        <v>247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2:15" s="1" customFormat="1" x14ac:dyDescent="0.25">
      <c r="B32" s="2"/>
      <c r="C32" s="18" t="s">
        <v>36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2"/>
    </row>
    <row r="33" spans="2:15" s="1" customFormat="1" x14ac:dyDescent="0.25">
      <c r="B33" s="2"/>
      <c r="C33" s="19" t="str">
        <f>IF($M$71="mostrar",Resultados35!C32,"")</f>
        <v/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"/>
    </row>
    <row r="34" spans="2:15" s="1" customFormat="1" ht="5.0999999999999996" customHeight="1" x14ac:dyDescent="0.25">
      <c r="B34" s="2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"/>
    </row>
    <row r="35" spans="2:15" s="1" customFormat="1" x14ac:dyDescent="0.25">
      <c r="B35" s="93" t="s">
        <v>183</v>
      </c>
      <c r="C35" s="21" t="s">
        <v>248</v>
      </c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</row>
    <row r="36" spans="2:15" s="1" customFormat="1" x14ac:dyDescent="0.25">
      <c r="B36" s="2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2"/>
    </row>
    <row r="37" spans="2:15" s="1" customFormat="1" x14ac:dyDescent="0.25">
      <c r="B37" s="96"/>
      <c r="C37" s="19" t="str">
        <f>IF($M$71="mostrar",Resultados35!C36,"")</f>
        <v/>
      </c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</row>
    <row r="38" spans="2:15" s="1" customFormat="1" ht="5.0999999999999996" customHeight="1" x14ac:dyDescent="0.25">
      <c r="B38" s="2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"/>
    </row>
    <row r="39" spans="2:15" s="1" customFormat="1" x14ac:dyDescent="0.25">
      <c r="B39" s="93" t="s">
        <v>186</v>
      </c>
      <c r="C39" s="21" t="s">
        <v>249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2:15" s="1" customFormat="1" x14ac:dyDescent="0.25"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2"/>
    </row>
    <row r="41" spans="2:15" s="1" customFormat="1" x14ac:dyDescent="0.25">
      <c r="B41" s="21"/>
      <c r="C41" s="19" t="str">
        <f>IF($M$71="mostrar",Resultados35!C40,"")</f>
        <v/>
      </c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</row>
    <row r="42" spans="2:15" s="1" customFormat="1" ht="5.0999999999999996" customHeight="1" x14ac:dyDescent="0.25">
      <c r="B42" s="2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2"/>
    </row>
    <row r="43" spans="2:15" s="1" customFormat="1" x14ac:dyDescent="0.25">
      <c r="B43" s="93" t="s">
        <v>189</v>
      </c>
      <c r="C43" s="21" t="s">
        <v>250</v>
      </c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</row>
    <row r="44" spans="2:15" s="1" customFormat="1" x14ac:dyDescent="0.25">
      <c r="B44" s="2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2"/>
    </row>
    <row r="45" spans="2:15" s="1" customFormat="1" x14ac:dyDescent="0.25">
      <c r="B45" s="21"/>
      <c r="C45" s="19" t="str">
        <f>IF($M$71="mostrar",Resultados35!C44,"")</f>
        <v/>
      </c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</row>
    <row r="46" spans="2:15" s="1" customFormat="1" ht="5.0999999999999996" customHeight="1" x14ac:dyDescent="0.25">
      <c r="B46" s="2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2"/>
    </row>
    <row r="47" spans="2:15" s="1" customFormat="1" x14ac:dyDescent="0.25">
      <c r="B47" s="93" t="s">
        <v>193</v>
      </c>
      <c r="C47" s="21" t="s">
        <v>251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2:15" s="1" customFormat="1" x14ac:dyDescent="0.25">
      <c r="B48" s="2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2"/>
    </row>
    <row r="49" spans="2:15" s="1" customFormat="1" x14ac:dyDescent="0.25">
      <c r="B49" s="21"/>
      <c r="C49" s="19" t="str">
        <f>IF($M$71="mostrar",Resultados35!C48,"")</f>
        <v/>
      </c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</row>
    <row r="50" spans="2:15" s="1" customFormat="1" ht="5.0999999999999996" customHeight="1" x14ac:dyDescent="0.25">
      <c r="B50" s="2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2"/>
    </row>
    <row r="51" spans="2:15" s="1" customFormat="1" x14ac:dyDescent="0.25">
      <c r="B51" s="93" t="s">
        <v>232</v>
      </c>
      <c r="C51" s="21" t="s">
        <v>252</v>
      </c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</row>
    <row r="52" spans="2:15" s="1" customFormat="1" x14ac:dyDescent="0.25">
      <c r="B52" s="2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2"/>
    </row>
    <row r="53" spans="2:15" s="1" customFormat="1" x14ac:dyDescent="0.25">
      <c r="B53" s="13"/>
      <c r="C53" s="19" t="str">
        <f>IF($M$71="mostrar",Resultados35!C52,"")</f>
        <v/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spans="2:15" s="1" customFormat="1" ht="5.0999999999999996" customHeight="1" x14ac:dyDescent="0.25">
      <c r="B54" s="2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2"/>
    </row>
    <row r="55" spans="2:15" s="1" customFormat="1" x14ac:dyDescent="0.25">
      <c r="B55" s="93" t="s">
        <v>234</v>
      </c>
      <c r="C55" s="1" t="s">
        <v>253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2:15" s="1" customFormat="1" x14ac:dyDescent="0.25">
      <c r="B56" s="2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3"/>
    </row>
    <row r="57" spans="2:15" s="1" customFormat="1" x14ac:dyDescent="0.25">
      <c r="B57" s="2"/>
      <c r="C57" s="19" t="str">
        <f>IF($M$71="mostrar",Resultados35!C56,"")</f>
        <v/>
      </c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13"/>
    </row>
    <row r="58" spans="2:15" s="1" customFormat="1" ht="5.0999999999999996" customHeight="1" x14ac:dyDescent="0.25">
      <c r="B58" s="2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"/>
    </row>
    <row r="59" spans="2:15" s="1" customFormat="1" x14ac:dyDescent="0.25">
      <c r="B59" s="93" t="s">
        <v>237</v>
      </c>
      <c r="C59" s="21" t="s">
        <v>254</v>
      </c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13"/>
    </row>
    <row r="60" spans="2:15" s="1" customFormat="1" x14ac:dyDescent="0.25">
      <c r="B60" s="2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3"/>
    </row>
    <row r="61" spans="2:15" s="1" customFormat="1" x14ac:dyDescent="0.25">
      <c r="B61" s="2"/>
      <c r="C61" s="19" t="str">
        <f>IF($M$71="mostrar",Resultados35!C60,"")</f>
        <v/>
      </c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13"/>
    </row>
    <row r="62" spans="2:15" s="1" customFormat="1" ht="5.0999999999999996" customHeight="1" x14ac:dyDescent="0.25">
      <c r="B62" s="2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2"/>
    </row>
    <row r="63" spans="2:15" s="1" customFormat="1" x14ac:dyDescent="0.25">
      <c r="B63" s="93" t="s">
        <v>240</v>
      </c>
      <c r="C63" s="21" t="s">
        <v>255</v>
      </c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13"/>
    </row>
    <row r="64" spans="2:15" s="1" customFormat="1" x14ac:dyDescent="0.25">
      <c r="B64" s="2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3"/>
    </row>
    <row r="65" spans="2:16" x14ac:dyDescent="0.25">
      <c r="B65" s="2"/>
      <c r="C65" s="19" t="str">
        <f>IF($M$71="mostrar",Resultados35!C64,"")</f>
        <v/>
      </c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13"/>
      <c r="P65" s="1"/>
    </row>
    <row r="66" spans="2:16" ht="5.0999999999999996" customHeight="1" x14ac:dyDescent="0.25">
      <c r="B66" s="2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2"/>
      <c r="P66" s="1"/>
    </row>
    <row r="67" spans="2:16" x14ac:dyDescent="0.25">
      <c r="B67" s="93" t="s">
        <v>243</v>
      </c>
      <c r="C67" s="21" t="s">
        <v>256</v>
      </c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13"/>
      <c r="P67" s="1"/>
    </row>
    <row r="68" spans="2:16" x14ac:dyDescent="0.25">
      <c r="B68" s="2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3"/>
      <c r="P68" s="1"/>
    </row>
    <row r="69" spans="2:16" x14ac:dyDescent="0.25">
      <c r="B69" s="2"/>
      <c r="C69" s="19" t="str">
        <f>IF($M$71="mostrar",Resultados35!C68,"")</f>
        <v/>
      </c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6"/>
    </row>
    <row r="70" spans="2:16" ht="5.0999999999999996" customHeight="1" x14ac:dyDescent="0.25">
      <c r="B70" s="2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2"/>
      <c r="P70" s="1"/>
    </row>
    <row r="71" spans="2:16" ht="15" customHeight="1" x14ac:dyDescent="0.25">
      <c r="B71" s="23" t="s">
        <v>52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4"/>
      <c r="N71" s="24"/>
      <c r="P71" s="1"/>
    </row>
    <row r="72" spans="2:16" x14ac:dyDescent="0.25">
      <c r="B72" s="25" t="s">
        <v>53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P72" s="1"/>
    </row>
    <row r="73" spans="2:16" x14ac:dyDescent="0.25"/>
    <row r="74" spans="2:16" x14ac:dyDescent="0.25"/>
    <row r="75" spans="2:16" x14ac:dyDescent="0.25"/>
  </sheetData>
  <sheetProtection algorithmName="SHA-512" hashValue="p4h2Ak1JxCSYXHWP8M/ZPIUTECFa1wTtddclB275K8rglNIK2IFB77IXSwp8LOKYG5BhGnUqtyPNlvq0fX+O9g==" saltValue="4q3aBpyA2a4EP3VWRx5QUg==" spinCount="100000" sheet="1" objects="1" scenarios="1" selectLockedCells="1"/>
  <mergeCells count="45">
    <mergeCell ref="B71:L71"/>
    <mergeCell ref="M71:N71"/>
    <mergeCell ref="B72:N72"/>
    <mergeCell ref="C48:N48"/>
    <mergeCell ref="C52:N52"/>
    <mergeCell ref="C56:N56"/>
    <mergeCell ref="C60:N60"/>
    <mergeCell ref="C64:N64"/>
    <mergeCell ref="C68:N68"/>
    <mergeCell ref="B16:O16"/>
    <mergeCell ref="B29:O29"/>
    <mergeCell ref="C32:N32"/>
    <mergeCell ref="C36:N36"/>
    <mergeCell ref="C40:N40"/>
    <mergeCell ref="C44:N44"/>
    <mergeCell ref="C13:E13"/>
    <mergeCell ref="F13:H13"/>
    <mergeCell ref="I13:K13"/>
    <mergeCell ref="L13:N13"/>
    <mergeCell ref="C14:E14"/>
    <mergeCell ref="F14:H14"/>
    <mergeCell ref="I14:K14"/>
    <mergeCell ref="L14:N14"/>
    <mergeCell ref="C11:E11"/>
    <mergeCell ref="F11:H11"/>
    <mergeCell ref="I11:K11"/>
    <mergeCell ref="L11:N11"/>
    <mergeCell ref="C12:E12"/>
    <mergeCell ref="F12:H12"/>
    <mergeCell ref="I12:K12"/>
    <mergeCell ref="L12:N12"/>
    <mergeCell ref="C9:E9"/>
    <mergeCell ref="F9:H9"/>
    <mergeCell ref="I9:K9"/>
    <mergeCell ref="L9:N9"/>
    <mergeCell ref="C10:E10"/>
    <mergeCell ref="F10:H10"/>
    <mergeCell ref="I10:K10"/>
    <mergeCell ref="L10:N10"/>
    <mergeCell ref="B5:O5"/>
    <mergeCell ref="C7:N7"/>
    <mergeCell ref="C8:E8"/>
    <mergeCell ref="F8:H8"/>
    <mergeCell ref="I8:K8"/>
    <mergeCell ref="L8:N8"/>
  </mergeCells>
  <conditionalFormatting sqref="C33">
    <cfRule type="expression" dxfId="23" priority="24">
      <formula>#REF!="mostrar"</formula>
    </cfRule>
  </conditionalFormatting>
  <conditionalFormatting sqref="C33">
    <cfRule type="expression" dxfId="22" priority="23">
      <formula>$M$68="mostrar"</formula>
    </cfRule>
  </conditionalFormatting>
  <conditionalFormatting sqref="O19:O27">
    <cfRule type="expression" dxfId="21" priority="1">
      <formula>$M$68="mostrar"</formula>
    </cfRule>
  </conditionalFormatting>
  <conditionalFormatting sqref="C37">
    <cfRule type="expression" dxfId="20" priority="22">
      <formula>#REF!="mostrar"</formula>
    </cfRule>
  </conditionalFormatting>
  <conditionalFormatting sqref="C37">
    <cfRule type="expression" dxfId="19" priority="21">
      <formula>$M$68="mostrar"</formula>
    </cfRule>
  </conditionalFormatting>
  <conditionalFormatting sqref="C41">
    <cfRule type="expression" dxfId="18" priority="20">
      <formula>#REF!="mostrar"</formula>
    </cfRule>
  </conditionalFormatting>
  <conditionalFormatting sqref="C41">
    <cfRule type="expression" dxfId="17" priority="19">
      <formula>$M$68="mostrar"</formula>
    </cfRule>
  </conditionalFormatting>
  <conditionalFormatting sqref="C45">
    <cfRule type="expression" dxfId="16" priority="18">
      <formula>#REF!="mostrar"</formula>
    </cfRule>
  </conditionalFormatting>
  <conditionalFormatting sqref="C45">
    <cfRule type="expression" dxfId="15" priority="17">
      <formula>$M$68="mostrar"</formula>
    </cfRule>
  </conditionalFormatting>
  <conditionalFormatting sqref="C49">
    <cfRule type="expression" dxfId="14" priority="16">
      <formula>#REF!="mostrar"</formula>
    </cfRule>
  </conditionalFormatting>
  <conditionalFormatting sqref="C49">
    <cfRule type="expression" dxfId="13" priority="15">
      <formula>$M$68="mostrar"</formula>
    </cfRule>
  </conditionalFormatting>
  <conditionalFormatting sqref="C53">
    <cfRule type="expression" dxfId="12" priority="14">
      <formula>#REF!="mostrar"</formula>
    </cfRule>
  </conditionalFormatting>
  <conditionalFormatting sqref="C53">
    <cfRule type="expression" dxfId="11" priority="13">
      <formula>$M$68="mostrar"</formula>
    </cfRule>
  </conditionalFormatting>
  <conditionalFormatting sqref="C57">
    <cfRule type="expression" dxfId="10" priority="12">
      <formula>#REF!="mostrar"</formula>
    </cfRule>
  </conditionalFormatting>
  <conditionalFormatting sqref="C57">
    <cfRule type="expression" dxfId="9" priority="11">
      <formula>$M$68="mostrar"</formula>
    </cfRule>
  </conditionalFormatting>
  <conditionalFormatting sqref="C61">
    <cfRule type="expression" dxfId="8" priority="10">
      <formula>#REF!="mostrar"</formula>
    </cfRule>
  </conditionalFormatting>
  <conditionalFormatting sqref="C61">
    <cfRule type="expression" dxfId="7" priority="9">
      <formula>$M$68="mostrar"</formula>
    </cfRule>
  </conditionalFormatting>
  <conditionalFormatting sqref="C65">
    <cfRule type="expression" dxfId="6" priority="8">
      <formula>#REF!="mostrar"</formula>
    </cfRule>
  </conditionalFormatting>
  <conditionalFormatting sqref="C65">
    <cfRule type="expression" dxfId="5" priority="7">
      <formula>$M$68="mostrar"</formula>
    </cfRule>
  </conditionalFormatting>
  <conditionalFormatting sqref="C69">
    <cfRule type="expression" dxfId="4" priority="6">
      <formula>#REF!="mostrar"</formula>
    </cfRule>
  </conditionalFormatting>
  <conditionalFormatting sqref="C69">
    <cfRule type="expression" dxfId="3" priority="5">
      <formula>$M$68="mostrar"</formula>
    </cfRule>
  </conditionalFormatting>
  <conditionalFormatting sqref="O19:O27">
    <cfRule type="expression" dxfId="2" priority="2">
      <formula>#REF!="mostrar"</formula>
    </cfRule>
  </conditionalFormatting>
  <conditionalFormatting sqref="O18">
    <cfRule type="expression" dxfId="1" priority="4">
      <formula>#REF!="mostrar"</formula>
    </cfRule>
  </conditionalFormatting>
  <conditionalFormatting sqref="O18">
    <cfRule type="expression" dxfId="0" priority="3">
      <formula>$M$68="mostrar"</formula>
    </cfRule>
  </conditionalFormatting>
  <printOptions horizontalCentered="1" verticalCentered="1"/>
  <pageMargins left="0.25" right="0.25" top="0.75" bottom="0.75" header="0.3" footer="0.3"/>
  <pageSetup paperSize="5" scale="96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FF229-2713-4A2C-9722-20FB35C30521}">
  <dimension ref="A1:AB75"/>
  <sheetViews>
    <sheetView showGridLines="0" showRowColHeaders="0" showRuler="0" showWhiteSpace="0" topLeftCell="A13" zoomScale="130" zoomScaleNormal="130" workbookViewId="0">
      <selection activeCell="D18" sqref="D18"/>
    </sheetView>
  </sheetViews>
  <sheetFormatPr baseColWidth="10" defaultColWidth="0" defaultRowHeight="14.25" customHeight="1" zeroHeight="1" x14ac:dyDescent="0.25"/>
  <cols>
    <col min="1" max="1" width="1.140625" style="1" customWidth="1"/>
    <col min="2" max="3" width="5.42578125" style="17" customWidth="1"/>
    <col min="4" max="4" width="5.5703125" style="17" customWidth="1"/>
    <col min="5" max="5" width="6.7109375" style="17" customWidth="1"/>
    <col min="6" max="6" width="6.42578125" style="17" customWidth="1"/>
    <col min="7" max="9" width="5.42578125" style="17" customWidth="1"/>
    <col min="10" max="11" width="5.85546875" style="17" customWidth="1"/>
    <col min="12" max="15" width="5.42578125" style="17" customWidth="1"/>
    <col min="16" max="16" width="1.140625" style="17" customWidth="1"/>
    <col min="17" max="17" width="5.5703125" style="1" hidden="1" customWidth="1"/>
    <col min="18" max="20" width="6.5703125" style="1" hidden="1" customWidth="1"/>
    <col min="21" max="23" width="2.7109375" style="1" hidden="1" customWidth="1"/>
    <col min="24" max="28" width="6.5703125" style="1" hidden="1" customWidth="1"/>
    <col min="29" max="16384" width="2.7109375" style="1" hidden="1"/>
  </cols>
  <sheetData>
    <row r="1" spans="2:1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7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7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5.0999999999999996" customHeigh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x14ac:dyDescent="0.25">
      <c r="B5" s="30" t="s">
        <v>196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1"/>
    </row>
    <row r="6" spans="2:17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1"/>
    </row>
    <row r="7" spans="2:17" x14ac:dyDescent="0.25">
      <c r="B7" s="3"/>
      <c r="C7" s="5" t="s">
        <v>1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3"/>
      <c r="P7" s="1"/>
    </row>
    <row r="8" spans="2:17" s="6" customFormat="1" x14ac:dyDescent="0.25">
      <c r="C8" s="7" t="s">
        <v>197</v>
      </c>
      <c r="D8" s="7"/>
      <c r="E8" s="7"/>
      <c r="F8" s="8" t="s">
        <v>198</v>
      </c>
      <c r="G8" s="8"/>
      <c r="H8" s="8"/>
      <c r="I8" s="7" t="s">
        <v>199</v>
      </c>
      <c r="J8" s="7"/>
      <c r="K8" s="7"/>
      <c r="L8" s="8" t="s">
        <v>200</v>
      </c>
      <c r="M8" s="8"/>
      <c r="N8" s="8"/>
      <c r="O8" s="9"/>
    </row>
    <row r="9" spans="2:17" s="6" customFormat="1" x14ac:dyDescent="0.25">
      <c r="B9" s="10"/>
      <c r="C9" s="99" t="s">
        <v>201</v>
      </c>
      <c r="D9" s="99"/>
      <c r="E9" s="99"/>
      <c r="F9" s="11" t="s">
        <v>202</v>
      </c>
      <c r="G9" s="11"/>
      <c r="H9" s="11"/>
      <c r="I9" s="12" t="s">
        <v>203</v>
      </c>
      <c r="J9" s="12"/>
      <c r="K9" s="12"/>
      <c r="L9" s="11" t="s">
        <v>204</v>
      </c>
      <c r="M9" s="11"/>
      <c r="N9" s="11"/>
      <c r="O9" s="9"/>
    </row>
    <row r="10" spans="2:17" s="6" customFormat="1" x14ac:dyDescent="0.25">
      <c r="B10" s="10"/>
      <c r="C10" s="12" t="s">
        <v>205</v>
      </c>
      <c r="D10" s="12"/>
      <c r="E10" s="12"/>
      <c r="F10" s="11" t="s">
        <v>206</v>
      </c>
      <c r="G10" s="11"/>
      <c r="H10" s="11"/>
      <c r="I10" s="12" t="s">
        <v>207</v>
      </c>
      <c r="J10" s="12"/>
      <c r="K10" s="12"/>
      <c r="L10" s="11" t="s">
        <v>208</v>
      </c>
      <c r="M10" s="11"/>
      <c r="N10" s="11"/>
      <c r="O10" s="13"/>
    </row>
    <row r="11" spans="2:17" s="6" customFormat="1" x14ac:dyDescent="0.25">
      <c r="B11" s="10"/>
      <c r="C11" s="12" t="s">
        <v>209</v>
      </c>
      <c r="D11" s="12"/>
      <c r="E11" s="12"/>
      <c r="F11" s="11" t="s">
        <v>210</v>
      </c>
      <c r="G11" s="11"/>
      <c r="H11" s="11"/>
      <c r="I11" s="12" t="s">
        <v>78</v>
      </c>
      <c r="J11" s="12"/>
      <c r="K11" s="12"/>
      <c r="L11" s="11" t="s">
        <v>211</v>
      </c>
      <c r="M11" s="11"/>
      <c r="N11" s="11"/>
    </row>
    <row r="12" spans="2:17" s="6" customFormat="1" x14ac:dyDescent="0.25">
      <c r="B12" s="10"/>
      <c r="C12" s="7" t="s">
        <v>212</v>
      </c>
      <c r="D12" s="7"/>
      <c r="E12" s="7"/>
      <c r="F12" s="8" t="s">
        <v>213</v>
      </c>
      <c r="G12" s="8"/>
      <c r="H12" s="8"/>
      <c r="I12" s="7" t="s">
        <v>214</v>
      </c>
      <c r="J12" s="7"/>
      <c r="K12" s="7"/>
      <c r="L12" s="8" t="s">
        <v>215</v>
      </c>
      <c r="M12" s="8"/>
      <c r="N12" s="8"/>
    </row>
    <row r="13" spans="2:17" s="6" customFormat="1" x14ac:dyDescent="0.25">
      <c r="B13" s="10"/>
      <c r="C13" s="12" t="s">
        <v>216</v>
      </c>
      <c r="D13" s="12"/>
      <c r="E13" s="12"/>
      <c r="F13" s="11" t="s">
        <v>217</v>
      </c>
      <c r="G13" s="11"/>
      <c r="H13" s="11"/>
      <c r="I13" s="12" t="s">
        <v>218</v>
      </c>
      <c r="J13" s="12"/>
      <c r="K13" s="12"/>
      <c r="L13" s="11" t="s">
        <v>219</v>
      </c>
      <c r="M13" s="11"/>
      <c r="N13" s="11"/>
    </row>
    <row r="14" spans="2:17" s="6" customFormat="1" x14ac:dyDescent="0.25">
      <c r="C14" s="12" t="s">
        <v>24</v>
      </c>
      <c r="D14" s="12"/>
      <c r="E14" s="12"/>
      <c r="F14" s="8" t="s">
        <v>220</v>
      </c>
      <c r="G14" s="8"/>
      <c r="H14" s="8"/>
      <c r="I14" s="12" t="s">
        <v>221</v>
      </c>
      <c r="J14" s="12"/>
      <c r="K14" s="12"/>
      <c r="L14" s="8" t="s">
        <v>222</v>
      </c>
      <c r="M14" s="8"/>
      <c r="N14" s="8"/>
      <c r="O14" s="13"/>
    </row>
    <row r="15" spans="2:17" x14ac:dyDescent="0.25"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4"/>
      <c r="O15" s="1"/>
      <c r="P15" s="1"/>
    </row>
    <row r="16" spans="2:17" ht="14.25" customHeight="1" x14ac:dyDescent="0.25">
      <c r="B16" s="15" t="s">
        <v>223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"/>
    </row>
    <row r="17" spans="2:15" s="1" customFormat="1" x14ac:dyDescent="0.2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2:15" s="1" customFormat="1" ht="15" x14ac:dyDescent="0.25">
      <c r="B18" s="93" t="s">
        <v>180</v>
      </c>
      <c r="C18" s="100" t="s">
        <v>224</v>
      </c>
      <c r="D18" s="81" t="s">
        <v>257</v>
      </c>
      <c r="E18" s="102" t="s">
        <v>225</v>
      </c>
      <c r="F18"/>
      <c r="G18"/>
      <c r="H18"/>
      <c r="I18"/>
      <c r="J18"/>
      <c r="K18"/>
      <c r="L18"/>
      <c r="M18"/>
      <c r="N18"/>
      <c r="O18"/>
    </row>
    <row r="19" spans="2:15" s="1" customFormat="1" x14ac:dyDescent="0.25">
      <c r="B19" s="93" t="s">
        <v>183</v>
      </c>
      <c r="C19" s="81" t="s">
        <v>258</v>
      </c>
      <c r="D19" s="1" t="s">
        <v>226</v>
      </c>
      <c r="E19" s="2"/>
      <c r="F19" s="2"/>
      <c r="G19" s="2"/>
      <c r="H19" s="2"/>
      <c r="I19" s="2"/>
      <c r="J19" s="2"/>
      <c r="K19" s="2"/>
      <c r="L19" s="2"/>
      <c r="M19" s="2"/>
      <c r="N19" s="17"/>
    </row>
    <row r="20" spans="2:15" s="1" customFormat="1" x14ac:dyDescent="0.25">
      <c r="B20" s="93" t="s">
        <v>186</v>
      </c>
      <c r="C20" s="1" t="s">
        <v>227</v>
      </c>
      <c r="D20" s="2"/>
      <c r="E20" s="2"/>
      <c r="F20" s="2"/>
      <c r="G20" s="108" t="s">
        <v>259</v>
      </c>
      <c r="H20" s="1" t="s">
        <v>228</v>
      </c>
      <c r="I20" s="2"/>
      <c r="J20" s="2"/>
      <c r="K20" s="2"/>
      <c r="L20" s="2"/>
      <c r="M20" s="2"/>
      <c r="N20" s="2"/>
      <c r="O20" s="2"/>
    </row>
    <row r="21" spans="2:15" s="1" customFormat="1" x14ac:dyDescent="0.25">
      <c r="B21" s="104" t="s">
        <v>189</v>
      </c>
      <c r="C21" s="105" t="s">
        <v>229</v>
      </c>
      <c r="F21" s="109" t="s">
        <v>258</v>
      </c>
      <c r="G21" s="1" t="s">
        <v>230</v>
      </c>
      <c r="H21" s="2"/>
      <c r="I21" s="2"/>
      <c r="J21" s="2"/>
      <c r="K21" s="2"/>
      <c r="L21" s="106"/>
      <c r="M21" s="106"/>
      <c r="O21" s="2"/>
    </row>
    <row r="22" spans="2:15" s="1" customFormat="1" x14ac:dyDescent="0.25">
      <c r="B22" s="93" t="s">
        <v>193</v>
      </c>
      <c r="C22" s="110" t="s">
        <v>258</v>
      </c>
      <c r="D22" s="1" t="s">
        <v>231</v>
      </c>
      <c r="E22" s="2"/>
      <c r="F22" s="2"/>
      <c r="G22" s="2"/>
      <c r="H22" s="2"/>
      <c r="I22" s="2"/>
      <c r="J22" s="107"/>
      <c r="L22" s="2"/>
      <c r="M22" s="2"/>
      <c r="N22" s="2"/>
      <c r="O22" s="17"/>
    </row>
    <row r="23" spans="2:15" s="1" customFormat="1" x14ac:dyDescent="0.25">
      <c r="B23" s="93" t="s">
        <v>232</v>
      </c>
      <c r="C23" s="109" t="s">
        <v>259</v>
      </c>
      <c r="D23" s="1" t="s">
        <v>233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2:15" s="1" customFormat="1" x14ac:dyDescent="0.25">
      <c r="B24" s="93" t="s">
        <v>234</v>
      </c>
      <c r="C24" s="1" t="s">
        <v>235</v>
      </c>
      <c r="D24" s="2"/>
      <c r="E24" s="2"/>
      <c r="F24" s="2"/>
      <c r="G24" s="2"/>
      <c r="H24" s="106"/>
      <c r="I24" s="109" t="s">
        <v>258</v>
      </c>
      <c r="J24" s="1" t="s">
        <v>236</v>
      </c>
      <c r="K24" s="2"/>
      <c r="L24" s="2"/>
      <c r="M24" s="2"/>
      <c r="N24" s="2"/>
      <c r="O24" s="2"/>
    </row>
    <row r="25" spans="2:15" s="1" customFormat="1" x14ac:dyDescent="0.25">
      <c r="B25" s="93" t="s">
        <v>237</v>
      </c>
      <c r="C25" s="1" t="s">
        <v>238</v>
      </c>
      <c r="D25" s="6"/>
      <c r="E25" s="6"/>
      <c r="F25" s="6"/>
      <c r="G25" s="109" t="s">
        <v>258</v>
      </c>
      <c r="H25" s="1" t="s">
        <v>239</v>
      </c>
      <c r="I25" s="6"/>
      <c r="J25" s="6"/>
      <c r="K25" s="6"/>
      <c r="L25" s="106"/>
      <c r="M25" s="106"/>
      <c r="N25" s="106"/>
      <c r="O25" s="6"/>
    </row>
    <row r="26" spans="2:15" s="1" customFormat="1" x14ac:dyDescent="0.25">
      <c r="B26" s="93" t="s">
        <v>240</v>
      </c>
      <c r="C26" s="1" t="s">
        <v>241</v>
      </c>
      <c r="D26" s="13"/>
      <c r="E26" s="13"/>
      <c r="F26" s="13"/>
      <c r="G26" s="13"/>
      <c r="H26" s="109" t="s">
        <v>259</v>
      </c>
      <c r="I26" s="1" t="s">
        <v>242</v>
      </c>
      <c r="J26" s="106"/>
      <c r="K26" s="106"/>
      <c r="M26" s="13"/>
      <c r="N26" s="13"/>
      <c r="O26" s="13"/>
    </row>
    <row r="27" spans="2:15" s="1" customFormat="1" x14ac:dyDescent="0.25">
      <c r="B27" s="93" t="s">
        <v>243</v>
      </c>
      <c r="C27" s="1" t="s">
        <v>244</v>
      </c>
      <c r="D27" s="2"/>
      <c r="E27" s="2"/>
      <c r="F27" s="2"/>
      <c r="G27" s="2"/>
      <c r="H27" s="2"/>
      <c r="I27" s="2"/>
      <c r="J27" s="109" t="s">
        <v>257</v>
      </c>
      <c r="K27" s="1" t="s">
        <v>245</v>
      </c>
      <c r="L27" s="2"/>
      <c r="M27" s="2"/>
      <c r="N27" s="2"/>
      <c r="O27" s="2"/>
    </row>
    <row r="28" spans="2:15" s="1" customFormat="1" x14ac:dyDescent="0.2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7"/>
    </row>
    <row r="29" spans="2:15" s="1" customFormat="1" x14ac:dyDescent="0.25">
      <c r="B29" s="15" t="s">
        <v>246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2:15" s="1" customFormat="1" x14ac:dyDescent="0.25">
      <c r="B30" s="9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2:15" s="1" customFormat="1" x14ac:dyDescent="0.25">
      <c r="B31" s="93" t="s">
        <v>180</v>
      </c>
      <c r="C31" s="1" t="s">
        <v>247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2:15" s="1" customFormat="1" x14ac:dyDescent="0.25">
      <c r="B32" s="2"/>
      <c r="C32" s="26" t="s">
        <v>260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"/>
    </row>
    <row r="33" spans="2:15" s="1" customFormat="1" x14ac:dyDescent="0.25">
      <c r="B33" s="2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"/>
    </row>
    <row r="34" spans="2:15" s="1" customFormat="1" ht="5.0999999999999996" customHeight="1" x14ac:dyDescent="0.25">
      <c r="B34" s="2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"/>
    </row>
    <row r="35" spans="2:15" s="1" customFormat="1" x14ac:dyDescent="0.25">
      <c r="B35" s="93" t="s">
        <v>183</v>
      </c>
      <c r="C35" s="21" t="s">
        <v>248</v>
      </c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</row>
    <row r="36" spans="2:15" s="1" customFormat="1" x14ac:dyDescent="0.25">
      <c r="B36" s="2"/>
      <c r="C36" s="26" t="s">
        <v>261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"/>
    </row>
    <row r="37" spans="2:15" s="1" customFormat="1" x14ac:dyDescent="0.25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</row>
    <row r="38" spans="2:15" s="1" customFormat="1" ht="5.0999999999999996" customHeight="1" x14ac:dyDescent="0.25">
      <c r="B38" s="2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"/>
    </row>
    <row r="39" spans="2:15" s="1" customFormat="1" x14ac:dyDescent="0.25">
      <c r="B39" s="93" t="s">
        <v>186</v>
      </c>
      <c r="C39" s="21" t="s">
        <v>249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2:15" s="1" customFormat="1" x14ac:dyDescent="0.25">
      <c r="C40" s="26" t="s">
        <v>262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"/>
    </row>
    <row r="41" spans="2:15" s="1" customFormat="1" x14ac:dyDescent="0.25">
      <c r="B41" s="21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</row>
    <row r="42" spans="2:15" s="1" customFormat="1" ht="5.0999999999999996" customHeight="1" x14ac:dyDescent="0.25">
      <c r="B42" s="2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2"/>
    </row>
    <row r="43" spans="2:15" s="1" customFormat="1" x14ac:dyDescent="0.25">
      <c r="B43" s="93" t="s">
        <v>189</v>
      </c>
      <c r="C43" s="21" t="s">
        <v>250</v>
      </c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</row>
    <row r="44" spans="2:15" s="1" customFormat="1" x14ac:dyDescent="0.25">
      <c r="B44" s="2"/>
      <c r="C44" s="26" t="s">
        <v>263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"/>
    </row>
    <row r="45" spans="2:15" s="1" customFormat="1" x14ac:dyDescent="0.25">
      <c r="B45" s="21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</row>
    <row r="46" spans="2:15" s="1" customFormat="1" ht="5.0999999999999996" customHeight="1" x14ac:dyDescent="0.25">
      <c r="B46" s="2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2"/>
    </row>
    <row r="47" spans="2:15" s="1" customFormat="1" x14ac:dyDescent="0.25">
      <c r="B47" s="93" t="s">
        <v>193</v>
      </c>
      <c r="C47" s="21" t="s">
        <v>251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2:15" s="1" customFormat="1" x14ac:dyDescent="0.25">
      <c r="B48" s="2"/>
      <c r="C48" s="26" t="s">
        <v>264</v>
      </c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"/>
    </row>
    <row r="49" spans="2:15" s="1" customFormat="1" x14ac:dyDescent="0.25">
      <c r="B49" s="21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</row>
    <row r="50" spans="2:15" s="1" customFormat="1" ht="5.0999999999999996" customHeight="1" x14ac:dyDescent="0.25">
      <c r="B50" s="2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2"/>
    </row>
    <row r="51" spans="2:15" s="1" customFormat="1" x14ac:dyDescent="0.25">
      <c r="B51" s="93" t="s">
        <v>232</v>
      </c>
      <c r="C51" s="21" t="s">
        <v>252</v>
      </c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</row>
    <row r="52" spans="2:15" s="1" customFormat="1" x14ac:dyDescent="0.25">
      <c r="B52" s="2"/>
      <c r="C52" s="26" t="s">
        <v>265</v>
      </c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"/>
    </row>
    <row r="53" spans="2:15" s="1" customFormat="1" x14ac:dyDescent="0.2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spans="2:15" s="1" customFormat="1" ht="5.0999999999999996" customHeight="1" x14ac:dyDescent="0.25">
      <c r="B54" s="2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2"/>
    </row>
    <row r="55" spans="2:15" s="1" customFormat="1" x14ac:dyDescent="0.25">
      <c r="B55" s="93" t="s">
        <v>234</v>
      </c>
      <c r="C55" s="1" t="s">
        <v>253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2:15" s="1" customFormat="1" x14ac:dyDescent="0.25">
      <c r="B56" s="2"/>
      <c r="C56" s="26" t="s">
        <v>266</v>
      </c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13"/>
    </row>
    <row r="57" spans="2:15" s="1" customFormat="1" x14ac:dyDescent="0.25">
      <c r="B57" s="2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13"/>
    </row>
    <row r="58" spans="2:15" s="1" customFormat="1" ht="5.0999999999999996" customHeight="1" x14ac:dyDescent="0.25">
      <c r="B58" s="2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"/>
    </row>
    <row r="59" spans="2:15" s="1" customFormat="1" x14ac:dyDescent="0.25">
      <c r="B59" s="93" t="s">
        <v>237</v>
      </c>
      <c r="C59" s="21" t="s">
        <v>254</v>
      </c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13"/>
    </row>
    <row r="60" spans="2:15" s="1" customFormat="1" x14ac:dyDescent="0.25">
      <c r="B60" s="2"/>
      <c r="C60" s="26" t="s">
        <v>267</v>
      </c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13"/>
    </row>
    <row r="61" spans="2:15" s="1" customFormat="1" x14ac:dyDescent="0.25">
      <c r="B61" s="2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13"/>
    </row>
    <row r="62" spans="2:15" s="1" customFormat="1" ht="5.0999999999999996" customHeight="1" x14ac:dyDescent="0.25">
      <c r="B62" s="2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2"/>
    </row>
    <row r="63" spans="2:15" s="1" customFormat="1" x14ac:dyDescent="0.25">
      <c r="B63" s="93" t="s">
        <v>240</v>
      </c>
      <c r="C63" s="21" t="s">
        <v>255</v>
      </c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13"/>
    </row>
    <row r="64" spans="2:15" s="1" customFormat="1" x14ac:dyDescent="0.25">
      <c r="B64" s="2"/>
      <c r="C64" s="26" t="s">
        <v>268</v>
      </c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13"/>
    </row>
    <row r="65" spans="2:16" x14ac:dyDescent="0.25">
      <c r="B65" s="2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13"/>
      <c r="P65" s="1"/>
    </row>
    <row r="66" spans="2:16" ht="5.0999999999999996" customHeight="1" x14ac:dyDescent="0.25">
      <c r="B66" s="2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2"/>
      <c r="P66" s="1"/>
    </row>
    <row r="67" spans="2:16" x14ac:dyDescent="0.25">
      <c r="B67" s="93" t="s">
        <v>243</v>
      </c>
      <c r="C67" s="21" t="s">
        <v>256</v>
      </c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13"/>
      <c r="P67" s="1"/>
    </row>
    <row r="68" spans="2:16" x14ac:dyDescent="0.25">
      <c r="B68" s="2"/>
      <c r="C68" s="26" t="s">
        <v>269</v>
      </c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13"/>
      <c r="P68" s="1"/>
    </row>
    <row r="69" spans="2:16" x14ac:dyDescent="0.25">
      <c r="B69" s="2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6"/>
    </row>
    <row r="70" spans="2:16" ht="5.0999999999999996" customHeight="1" x14ac:dyDescent="0.25">
      <c r="B70" s="2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2"/>
      <c r="P70" s="1"/>
    </row>
    <row r="71" spans="2:16" ht="15" customHeight="1" x14ac:dyDescent="0.25">
      <c r="C71"/>
      <c r="D71"/>
      <c r="E71"/>
      <c r="F71"/>
      <c r="G71"/>
      <c r="H71"/>
      <c r="I71"/>
      <c r="J71"/>
      <c r="K71"/>
      <c r="L71"/>
      <c r="M71"/>
      <c r="N71"/>
      <c r="O71" s="1"/>
    </row>
    <row r="72" spans="2:16" ht="15" x14ac:dyDescent="0.25">
      <c r="C72" s="28" t="s">
        <v>70</v>
      </c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97"/>
      <c r="P72" s="97"/>
    </row>
    <row r="73" spans="2:16" x14ac:dyDescent="0.25"/>
    <row r="74" spans="2:16" x14ac:dyDescent="0.25"/>
    <row r="75" spans="2:16" x14ac:dyDescent="0.25"/>
  </sheetData>
  <sheetProtection algorithmName="SHA-512" hashValue="IqYsuZ5lNWFOKibA92j2AHz66Oaja180onhoHgDKl+S0AAvIcTMJuhffpLuKFO0wOHNYQ88F/1mZ198hPcc3iQ==" saltValue="P9qrlnJGV2+DC3lPVyf/fw==" spinCount="100000" sheet="1" objects="1" scenarios="1" selectLockedCells="1" selectUnlockedCells="1"/>
  <mergeCells count="43">
    <mergeCell ref="C72:N72"/>
    <mergeCell ref="C48:N48"/>
    <mergeCell ref="C52:N52"/>
    <mergeCell ref="C56:N56"/>
    <mergeCell ref="C60:N60"/>
    <mergeCell ref="C64:N64"/>
    <mergeCell ref="C68:N68"/>
    <mergeCell ref="B16:O16"/>
    <mergeCell ref="B29:O29"/>
    <mergeCell ref="C32:N32"/>
    <mergeCell ref="C36:N36"/>
    <mergeCell ref="C40:N40"/>
    <mergeCell ref="C44:N44"/>
    <mergeCell ref="C13:E13"/>
    <mergeCell ref="F13:H13"/>
    <mergeCell ref="I13:K13"/>
    <mergeCell ref="L13:N13"/>
    <mergeCell ref="C14:E14"/>
    <mergeCell ref="F14:H14"/>
    <mergeCell ref="I14:K14"/>
    <mergeCell ref="L14:N14"/>
    <mergeCell ref="C11:E11"/>
    <mergeCell ref="F11:H11"/>
    <mergeCell ref="I11:K11"/>
    <mergeCell ref="L11:N11"/>
    <mergeCell ref="C12:E12"/>
    <mergeCell ref="F12:H12"/>
    <mergeCell ref="I12:K12"/>
    <mergeCell ref="L12:N12"/>
    <mergeCell ref="C9:E9"/>
    <mergeCell ref="F9:H9"/>
    <mergeCell ref="I9:K9"/>
    <mergeCell ref="L9:N9"/>
    <mergeCell ref="C10:E10"/>
    <mergeCell ref="F10:H10"/>
    <mergeCell ref="I10:K10"/>
    <mergeCell ref="L10:N10"/>
    <mergeCell ref="B5:O5"/>
    <mergeCell ref="C7:N7"/>
    <mergeCell ref="C8:E8"/>
    <mergeCell ref="F8:H8"/>
    <mergeCell ref="I8:K8"/>
    <mergeCell ref="L8:N8"/>
  </mergeCells>
  <printOptions horizontalCentered="1" verticalCentered="1"/>
  <pageMargins left="0.25" right="0.25" top="0.75" bottom="0.75" header="0.3" footer="0.3"/>
  <pageSetup paperSize="5" scale="96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Lección 31</vt:lpstr>
      <vt:lpstr>Resultados31</vt:lpstr>
      <vt:lpstr>Lección 32</vt:lpstr>
      <vt:lpstr>Resultados32</vt:lpstr>
      <vt:lpstr>Lección 33</vt:lpstr>
      <vt:lpstr>Resultados33</vt:lpstr>
      <vt:lpstr>Lección34</vt:lpstr>
      <vt:lpstr>Lección 35</vt:lpstr>
      <vt:lpstr>Resultados35</vt:lpstr>
      <vt:lpstr>'Lección 31'!Área_de_impresión</vt:lpstr>
      <vt:lpstr>'Lección 32'!Área_de_impresión</vt:lpstr>
      <vt:lpstr>'Lección 33'!Área_de_impresión</vt:lpstr>
      <vt:lpstr>'Lección 35'!Área_de_impresión</vt:lpstr>
      <vt:lpstr>Lección34!Área_de_impresión</vt:lpstr>
      <vt:lpstr>Resultados31!Área_de_impresión</vt:lpstr>
      <vt:lpstr>Resultados32!Área_de_impresión</vt:lpstr>
      <vt:lpstr>Resultados33!Área_de_impresión</vt:lpstr>
      <vt:lpstr>Resultados35!Área_de_impresión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2022-07-18T20:26:41Z</dcterms:created>
  <dcterms:modified xsi:type="dcterms:W3CDTF">2022-07-18T20:44:33Z</dcterms:modified>
</cp:coreProperties>
</file>