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BÁSICO\"/>
    </mc:Choice>
  </mc:AlternateContent>
  <xr:revisionPtr revIDLastSave="0" documentId="8_{02B55965-B4AC-4923-821F-535931C9D826}" xr6:coauthVersionLast="43" xr6:coauthVersionMax="43" xr10:uidLastSave="{00000000-0000-0000-0000-000000000000}"/>
  <bookViews>
    <workbookView xWindow="-120" yWindow="-120" windowWidth="20730" windowHeight="11160" xr2:uid="{77B2F9CE-B521-447D-91D2-3C626E23CDA1}"/>
  </bookViews>
  <sheets>
    <sheet name="Lección 36" sheetId="1" r:id="rId1"/>
    <sheet name="Resultados36" sheetId="2" r:id="rId2"/>
    <sheet name="Lección 37" sheetId="3" r:id="rId3"/>
    <sheet name="Resultados37" sheetId="4" r:id="rId4"/>
    <sheet name="Lección38" sheetId="5" r:id="rId5"/>
    <sheet name="Resultados38" sheetId="6" r:id="rId6"/>
    <sheet name="Resultados39" sheetId="7" r:id="rId7"/>
    <sheet name="Lección 40" sheetId="8" r:id="rId8"/>
    <sheet name="Resultados40" sheetId="9" r:id="rId9"/>
    <sheet name="ResultadosTextoAle_xLife" sheetId="10" r:id="rId10"/>
  </sheets>
  <definedNames>
    <definedName name="_xlnm.Print_Area" localSheetId="0">'Lección 36'!$A$1:$Q$107</definedName>
    <definedName name="_xlnm.Print_Area" localSheetId="2">'Lección 37'!$A$1:$P$89</definedName>
    <definedName name="_xlnm.Print_Area" localSheetId="7">'Lección 40'!$A$1:$R$276</definedName>
    <definedName name="_xlnm.Print_Area" localSheetId="4">Lección38!$B$1:$R$92</definedName>
    <definedName name="_xlnm.Print_Area" localSheetId="1">Resultados36!$A$1:$Q$107</definedName>
    <definedName name="_xlnm.Print_Area" localSheetId="3">Resultados37!$A$1:$P$89</definedName>
    <definedName name="_xlnm.Print_Area" localSheetId="5">Resultados38!$B$1:$R$92</definedName>
    <definedName name="_xlnm.Print_Area" localSheetId="6">Resultados39!$A$1:$Q$58</definedName>
    <definedName name="_xlnm.Print_Area" localSheetId="8">Resultados40!$A$1:$R$276</definedName>
    <definedName name="_xlnm.Print_Area" localSheetId="9">ResultadosTextoAle_xLife!$A$1:$R$53</definedName>
    <definedName name="Z_EA89241B_FA4E_4CF0_A19E_9D5CAE55AA0D_.wvu.Cols" localSheetId="0" hidden="1">'Lección 36'!$S:$XFD</definedName>
    <definedName name="Z_EA89241B_FA4E_4CF0_A19E_9D5CAE55AA0D_.wvu.Cols" localSheetId="2" hidden="1">'Lección 37'!$R:$XFD</definedName>
    <definedName name="Z_EA89241B_FA4E_4CF0_A19E_9D5CAE55AA0D_.wvu.Cols" localSheetId="7" hidden="1">'Lección 40'!$T:$XFD</definedName>
    <definedName name="Z_EA89241B_FA4E_4CF0_A19E_9D5CAE55AA0D_.wvu.Cols" localSheetId="4" hidden="1">Lección38!$R:$XFD</definedName>
    <definedName name="Z_EA89241B_FA4E_4CF0_A19E_9D5CAE55AA0D_.wvu.Cols" localSheetId="1" hidden="1">Resultados36!$S:$XFD</definedName>
    <definedName name="Z_EA89241B_FA4E_4CF0_A19E_9D5CAE55AA0D_.wvu.Cols" localSheetId="3" hidden="1">Resultados37!$R:$XFD</definedName>
    <definedName name="Z_EA89241B_FA4E_4CF0_A19E_9D5CAE55AA0D_.wvu.Cols" localSheetId="5" hidden="1">Resultados38!$R:$XFD</definedName>
    <definedName name="Z_EA89241B_FA4E_4CF0_A19E_9D5CAE55AA0D_.wvu.Cols" localSheetId="6" hidden="1">Resultados39!$Q:$XFD</definedName>
    <definedName name="Z_EA89241B_FA4E_4CF0_A19E_9D5CAE55AA0D_.wvu.Cols" localSheetId="8" hidden="1">Resultados40!$T:$XFD</definedName>
    <definedName name="Z_EA89241B_FA4E_4CF0_A19E_9D5CAE55AA0D_.wvu.Cols" localSheetId="9" hidden="1">ResultadosTextoAle_xLife!$T:$XFD</definedName>
    <definedName name="Z_EA89241B_FA4E_4CF0_A19E_9D5CAE55AA0D_.wvu.PrintArea" localSheetId="0" hidden="1">'Lección 36'!$A$1:$X$103</definedName>
    <definedName name="Z_EA89241B_FA4E_4CF0_A19E_9D5CAE55AA0D_.wvu.PrintArea" localSheetId="2" hidden="1">'Lección 37'!$A$1:$W$85</definedName>
    <definedName name="Z_EA89241B_FA4E_4CF0_A19E_9D5CAE55AA0D_.wvu.PrintArea" localSheetId="7" hidden="1">'Lección 40'!$A$1:$Y$274</definedName>
    <definedName name="Z_EA89241B_FA4E_4CF0_A19E_9D5CAE55AA0D_.wvu.PrintArea" localSheetId="4" hidden="1">Lección38!$A$1:$W$85</definedName>
    <definedName name="Z_EA89241B_FA4E_4CF0_A19E_9D5CAE55AA0D_.wvu.PrintArea" localSheetId="1" hidden="1">Resultados36!$A$1:$X$103</definedName>
    <definedName name="Z_EA89241B_FA4E_4CF0_A19E_9D5CAE55AA0D_.wvu.PrintArea" localSheetId="3" hidden="1">Resultados37!$A$1:$W$85</definedName>
    <definedName name="Z_EA89241B_FA4E_4CF0_A19E_9D5CAE55AA0D_.wvu.PrintArea" localSheetId="5" hidden="1">Resultados38!$A$1:$W$85</definedName>
    <definedName name="Z_EA89241B_FA4E_4CF0_A19E_9D5CAE55AA0D_.wvu.PrintArea" localSheetId="6" hidden="1">Resultados39!$A$1:$V$78</definedName>
    <definedName name="Z_EA89241B_FA4E_4CF0_A19E_9D5CAE55AA0D_.wvu.PrintArea" localSheetId="8" hidden="1">Resultados40!$A$1:$Y$274</definedName>
    <definedName name="Z_EA89241B_FA4E_4CF0_A19E_9D5CAE55AA0D_.wvu.PrintArea" localSheetId="9" hidden="1">ResultadosTextoAle_xLife!$A$1:$Y$12</definedName>
    <definedName name="Z_EA89241B_FA4E_4CF0_A19E_9D5CAE55AA0D_.wvu.Rows" localSheetId="0" hidden="1">'Lección 36'!$187:$1048576,'Lección 36'!$104:$186</definedName>
    <definedName name="Z_EA89241B_FA4E_4CF0_A19E_9D5CAE55AA0D_.wvu.Rows" localSheetId="2" hidden="1">'Lección 37'!$169:$1048576,'Lección 37'!$86:$168</definedName>
    <definedName name="Z_EA89241B_FA4E_4CF0_A19E_9D5CAE55AA0D_.wvu.Rows" localSheetId="7" hidden="1">'Lección 40'!$358:$1048576,'Lección 40'!$275:$357</definedName>
    <definedName name="Z_EA89241B_FA4E_4CF0_A19E_9D5CAE55AA0D_.wvu.Rows" localSheetId="4" hidden="1">Lección38!$169:$1048576,Lección38!$86:$168</definedName>
    <definedName name="Z_EA89241B_FA4E_4CF0_A19E_9D5CAE55AA0D_.wvu.Rows" localSheetId="1" hidden="1">Resultados36!$187:$1048576,Resultados36!$104:$186</definedName>
    <definedName name="Z_EA89241B_FA4E_4CF0_A19E_9D5CAE55AA0D_.wvu.Rows" localSheetId="3" hidden="1">Resultados37!$169:$1048576,Resultados37!$86:$168</definedName>
    <definedName name="Z_EA89241B_FA4E_4CF0_A19E_9D5CAE55AA0D_.wvu.Rows" localSheetId="5" hidden="1">Resultados38!$169:$1048576,Resultados38!$86:$168</definedName>
    <definedName name="Z_EA89241B_FA4E_4CF0_A19E_9D5CAE55AA0D_.wvu.Rows" localSheetId="6" hidden="1">Resultados39!$162:$1048576,Resultados39!$79:$161</definedName>
    <definedName name="Z_EA89241B_FA4E_4CF0_A19E_9D5CAE55AA0D_.wvu.Rows" localSheetId="8" hidden="1">Resultados40!$358:$1048576,Resultados40!$275:$357</definedName>
    <definedName name="Z_EA89241B_FA4E_4CF0_A19E_9D5CAE55AA0D_.wvu.Rows" localSheetId="9" hidden="1">ResultadosTextoAle_xLife!$96:$1048576,ResultadosTextoAle_xLife!$13:$95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70" i="8" l="1"/>
  <c r="C267" i="8"/>
  <c r="C263" i="8"/>
  <c r="C259" i="8"/>
  <c r="C255" i="8"/>
  <c r="C246" i="8"/>
  <c r="C242" i="8"/>
  <c r="C238" i="8"/>
  <c r="C234" i="8"/>
  <c r="C230" i="8"/>
  <c r="C221" i="8"/>
  <c r="C217" i="8"/>
  <c r="C213" i="8"/>
  <c r="C208" i="8"/>
  <c r="C204" i="8"/>
  <c r="C196" i="8"/>
  <c r="C192" i="8"/>
  <c r="C188" i="8"/>
  <c r="C184" i="8"/>
  <c r="C180" i="8"/>
  <c r="C172" i="8"/>
  <c r="C168" i="8"/>
  <c r="C164" i="8"/>
  <c r="C160" i="8"/>
  <c r="C156" i="8"/>
  <c r="C152" i="8"/>
  <c r="C148" i="8"/>
  <c r="C144" i="8"/>
  <c r="C135" i="8"/>
  <c r="C131" i="8"/>
  <c r="C127" i="8"/>
  <c r="C123" i="8"/>
  <c r="C118" i="8"/>
  <c r="C114" i="8"/>
  <c r="C110" i="8"/>
  <c r="C106" i="8"/>
  <c r="C102" i="8"/>
  <c r="C92" i="8"/>
  <c r="C88" i="8"/>
  <c r="C84" i="8"/>
  <c r="C80" i="8"/>
  <c r="C72" i="8"/>
  <c r="C68" i="8"/>
  <c r="C64" i="8"/>
  <c r="C60" i="8"/>
  <c r="C51" i="8"/>
  <c r="C47" i="8"/>
  <c r="C43" i="8"/>
  <c r="C39" i="8"/>
  <c r="C35" i="8"/>
  <c r="D86" i="5" l="1"/>
  <c r="D85" i="5"/>
  <c r="L79" i="5"/>
  <c r="D79" i="5"/>
  <c r="L78" i="5"/>
  <c r="D78" i="5"/>
  <c r="L72" i="5"/>
  <c r="D72" i="5"/>
  <c r="L71" i="5"/>
  <c r="D71" i="5"/>
  <c r="L65" i="5"/>
  <c r="D65" i="5"/>
  <c r="L64" i="5"/>
  <c r="D64" i="5"/>
  <c r="L58" i="5"/>
  <c r="D58" i="5"/>
  <c r="L57" i="5"/>
  <c r="D57" i="5"/>
  <c r="L51" i="5"/>
  <c r="D51" i="5"/>
  <c r="L50" i="5"/>
  <c r="D50" i="5"/>
  <c r="L44" i="5"/>
  <c r="D44" i="5"/>
  <c r="L43" i="5"/>
  <c r="D43" i="5"/>
  <c r="L37" i="5"/>
  <c r="D37" i="5"/>
  <c r="L36" i="5"/>
  <c r="D36" i="5"/>
  <c r="L30" i="5"/>
  <c r="D30" i="5"/>
  <c r="L29" i="5"/>
  <c r="D29" i="5"/>
  <c r="L23" i="5"/>
  <c r="D23" i="5"/>
  <c r="L22" i="5"/>
  <c r="D22" i="5"/>
  <c r="F83" i="3" l="1"/>
  <c r="C80" i="3"/>
  <c r="C76" i="3"/>
  <c r="G72" i="3"/>
  <c r="G69" i="3"/>
  <c r="G66" i="3"/>
  <c r="J63" i="3"/>
  <c r="F60" i="3"/>
  <c r="I57" i="3"/>
  <c r="G54" i="3"/>
  <c r="C44" i="3"/>
  <c r="C40" i="3"/>
  <c r="C36" i="3"/>
  <c r="C32" i="3"/>
  <c r="C28" i="3"/>
  <c r="C24" i="3"/>
  <c r="C20" i="3"/>
  <c r="L92" i="2" l="1"/>
  <c r="L89" i="2"/>
  <c r="L85" i="2"/>
  <c r="L82" i="2"/>
  <c r="L79" i="2"/>
  <c r="L75" i="2"/>
  <c r="L72" i="2"/>
  <c r="L68" i="2"/>
  <c r="L65" i="2"/>
  <c r="L62" i="2"/>
  <c r="L59" i="2"/>
  <c r="L54" i="2"/>
  <c r="L50" i="2"/>
  <c r="L47" i="2"/>
  <c r="L43" i="2"/>
  <c r="L40" i="2"/>
  <c r="L37" i="2"/>
  <c r="L34" i="2"/>
  <c r="L31" i="2"/>
  <c r="L28" i="2"/>
  <c r="L24" i="2"/>
  <c r="L21" i="2"/>
  <c r="L18" i="2"/>
  <c r="L15" i="2"/>
  <c r="L12" i="2"/>
  <c r="L9" i="2"/>
  <c r="L92" i="1"/>
  <c r="L89" i="1"/>
  <c r="L85" i="1"/>
  <c r="L82" i="1"/>
  <c r="L79" i="1"/>
  <c r="L75" i="1"/>
  <c r="L72" i="1"/>
  <c r="L68" i="1"/>
  <c r="L65" i="1"/>
  <c r="L62" i="1"/>
  <c r="L59" i="1"/>
  <c r="L54" i="1"/>
  <c r="L50" i="1"/>
  <c r="L47" i="1"/>
  <c r="L43" i="1"/>
  <c r="L40" i="1"/>
  <c r="L37" i="1"/>
  <c r="L34" i="1"/>
  <c r="L31" i="1"/>
  <c r="L28" i="1"/>
  <c r="L24" i="1"/>
  <c r="L21" i="1"/>
  <c r="L18" i="1"/>
  <c r="L15" i="1"/>
  <c r="L12" i="1"/>
  <c r="L9" i="1"/>
</calcChain>
</file>

<file path=xl/sharedStrings.xml><?xml version="1.0" encoding="utf-8"?>
<sst xmlns="http://schemas.openxmlformats.org/spreadsheetml/2006/main" count="899" uniqueCount="409">
  <si>
    <t>LECCIÓN 36 – PREGUNTAS Y RESPUESTAS CON WHICH - USO DE ONE Y ONES.</t>
  </si>
  <si>
    <r>
      <rPr>
        <b/>
        <sz val="10.5"/>
        <color theme="1"/>
        <rFont val="Calibri"/>
        <family val="2"/>
      </rPr>
      <t xml:space="preserve">A. </t>
    </r>
    <r>
      <rPr>
        <sz val="10.5"/>
        <color theme="1"/>
        <rFont val="Calibri"/>
        <family val="2"/>
      </rPr>
      <t>¿Cuál reloj te gustaría</t>
    </r>
  </si>
  <si>
    <t>A.</t>
  </si>
  <si>
    <t>Escribe aquí tus respuestas.</t>
  </si>
  <si>
    <t>comprar?</t>
  </si>
  <si>
    <r>
      <rPr>
        <b/>
        <sz val="10.5"/>
        <color theme="1"/>
        <rFont val="Calibri"/>
        <family val="2"/>
      </rPr>
      <t>B.</t>
    </r>
    <r>
      <rPr>
        <sz val="10.5"/>
        <color theme="1"/>
        <rFont val="Calibri"/>
        <family val="2"/>
      </rPr>
      <t xml:space="preserve"> Me gusta ese.</t>
    </r>
  </si>
  <si>
    <t>B.</t>
  </si>
  <si>
    <r>
      <rPr>
        <b/>
        <sz val="10.5"/>
        <color theme="1"/>
        <rFont val="Calibri"/>
        <family val="2"/>
      </rPr>
      <t>A.</t>
    </r>
    <r>
      <rPr>
        <sz val="10.5"/>
        <color theme="1"/>
        <rFont val="Calibri"/>
        <family val="2"/>
      </rPr>
      <t xml:space="preserve"> ¿Cuál?</t>
    </r>
  </si>
  <si>
    <r>
      <rPr>
        <b/>
        <sz val="10.5"/>
        <color theme="1"/>
        <rFont val="Calibri"/>
        <family val="2"/>
      </rPr>
      <t>B.</t>
    </r>
    <r>
      <rPr>
        <sz val="10.5"/>
        <color theme="1"/>
        <rFont val="Calibri"/>
        <family val="2"/>
      </rPr>
      <t xml:space="preserve"> El marrón / El café.</t>
    </r>
  </si>
  <si>
    <r>
      <rPr>
        <b/>
        <sz val="10.5"/>
        <color theme="1"/>
        <rFont val="Calibri"/>
        <family val="2"/>
      </rPr>
      <t>A.</t>
    </r>
    <r>
      <rPr>
        <sz val="10.5"/>
        <color theme="1"/>
        <rFont val="Calibri"/>
        <family val="2"/>
      </rPr>
      <t xml:space="preserve"> Mira esos perros jugando.</t>
    </r>
  </si>
  <si>
    <r>
      <rPr>
        <b/>
        <sz val="10.5"/>
        <color theme="1"/>
        <rFont val="Calibri"/>
        <family val="2"/>
      </rPr>
      <t xml:space="preserve">B. </t>
    </r>
    <r>
      <rPr>
        <sz val="10.5"/>
        <color theme="1"/>
        <rFont val="Calibri"/>
        <family val="2"/>
      </rPr>
      <t>El de la izquierda es el mío.</t>
    </r>
  </si>
  <si>
    <r>
      <rPr>
        <b/>
        <sz val="10.5"/>
        <color theme="1"/>
        <rFont val="Calibri"/>
        <family val="2"/>
      </rPr>
      <t xml:space="preserve">A. </t>
    </r>
    <r>
      <rPr>
        <sz val="10.5"/>
        <color theme="1"/>
        <rFont val="Calibri"/>
        <family val="2"/>
      </rPr>
      <t>Me gusta, pero el de la derecha es mi favorito.</t>
    </r>
  </si>
  <si>
    <r>
      <rPr>
        <b/>
        <sz val="10.5"/>
        <color theme="1"/>
        <rFont val="Calibri"/>
        <family val="2"/>
      </rPr>
      <t xml:space="preserve">A. </t>
    </r>
    <r>
      <rPr>
        <sz val="10.5"/>
        <color theme="1"/>
        <rFont val="Calibri"/>
        <family val="2"/>
      </rPr>
      <t>Esos son los carros de John.</t>
    </r>
  </si>
  <si>
    <r>
      <rPr>
        <b/>
        <sz val="10.5"/>
        <color theme="1"/>
        <rFont val="Calibri"/>
        <family val="2"/>
      </rPr>
      <t>B.</t>
    </r>
    <r>
      <rPr>
        <sz val="10.5"/>
        <color theme="1"/>
        <rFont val="Calibri"/>
        <family val="2"/>
      </rPr>
      <t xml:space="preserve"> ¿Cuáles?</t>
    </r>
  </si>
  <si>
    <r>
      <rPr>
        <b/>
        <sz val="10.5"/>
        <color theme="1"/>
        <rFont val="Calibri"/>
        <family val="2"/>
      </rPr>
      <t xml:space="preserve">A. </t>
    </r>
    <r>
      <rPr>
        <sz val="10.5"/>
        <color theme="1"/>
        <rFont val="Calibri"/>
        <family val="2"/>
      </rPr>
      <t>El rojo y el gris.</t>
    </r>
  </si>
  <si>
    <r>
      <rPr>
        <b/>
        <sz val="10.5"/>
        <color theme="1"/>
        <rFont val="Calibri"/>
        <family val="2"/>
      </rPr>
      <t>B.</t>
    </r>
    <r>
      <rPr>
        <sz val="10.5"/>
        <color theme="1"/>
        <rFont val="Calibri"/>
        <family val="2"/>
      </rPr>
      <t xml:space="preserve"> Me gustaría tener el rojo.</t>
    </r>
  </si>
  <si>
    <r>
      <rPr>
        <b/>
        <sz val="10.5"/>
        <color theme="1"/>
        <rFont val="Calibri"/>
        <family val="2"/>
      </rPr>
      <t>A.</t>
    </r>
    <r>
      <rPr>
        <sz val="10.5"/>
        <color theme="1"/>
        <rFont val="Calibri"/>
        <family val="2"/>
      </rPr>
      <t xml:space="preserve"> El rojo es su favorito.</t>
    </r>
  </si>
  <si>
    <r>
      <rPr>
        <b/>
        <sz val="10.5"/>
        <color theme="1"/>
        <rFont val="Calibri"/>
        <family val="2"/>
      </rPr>
      <t>A.</t>
    </r>
    <r>
      <rPr>
        <sz val="10.5"/>
        <color theme="1"/>
        <rFont val="Calibri"/>
        <family val="2"/>
      </rPr>
      <t xml:space="preserve"> A mi mamá le gustaría tener dos de esos bolsos.</t>
    </r>
  </si>
  <si>
    <r>
      <rPr>
        <b/>
        <sz val="10.5"/>
        <color theme="1"/>
        <rFont val="Calibri"/>
        <family val="2"/>
      </rPr>
      <t xml:space="preserve">B. </t>
    </r>
    <r>
      <rPr>
        <sz val="10.5"/>
        <color theme="1"/>
        <rFont val="Calibri"/>
        <family val="2"/>
      </rPr>
      <t>¿Cuáles les gustaría?</t>
    </r>
  </si>
  <si>
    <r>
      <rPr>
        <b/>
        <sz val="10.5"/>
        <color theme="1"/>
        <rFont val="Calibri"/>
        <family val="2"/>
      </rPr>
      <t>A.</t>
    </r>
    <r>
      <rPr>
        <sz val="10.5"/>
        <color theme="1"/>
        <rFont val="Calibri"/>
        <family val="2"/>
      </rPr>
      <t xml:space="preserve"> Le gustaría tener el azul y el verde.</t>
    </r>
  </si>
  <si>
    <r>
      <rPr>
        <b/>
        <sz val="10.5"/>
        <color theme="1"/>
        <rFont val="Calibri"/>
        <family val="2"/>
      </rPr>
      <t>B.</t>
    </r>
    <r>
      <rPr>
        <sz val="10.5"/>
        <color theme="1"/>
        <rFont val="Calibri"/>
        <family val="2"/>
      </rPr>
      <t xml:space="preserve"> No me gusta el verde. </t>
    </r>
  </si>
  <si>
    <t>Prefiero el rojo.</t>
  </si>
  <si>
    <r>
      <rPr>
        <b/>
        <sz val="10.5"/>
        <color theme="1"/>
        <rFont val="Calibri"/>
        <family val="2"/>
      </rPr>
      <t xml:space="preserve">A. </t>
    </r>
    <r>
      <rPr>
        <sz val="10.5"/>
        <color theme="1"/>
        <rFont val="Calibri"/>
        <family val="2"/>
      </rPr>
      <t>¿Es este el celular de ella?</t>
    </r>
  </si>
  <si>
    <r>
      <rPr>
        <b/>
        <sz val="10.5"/>
        <color theme="1"/>
        <rFont val="Calibri"/>
        <family val="2"/>
      </rPr>
      <t>B.</t>
    </r>
    <r>
      <rPr>
        <sz val="10.5"/>
        <color theme="1"/>
        <rFont val="Calibri"/>
        <family val="2"/>
      </rPr>
      <t xml:space="preserve"> No, ese no es el suyo.</t>
    </r>
  </si>
  <si>
    <r>
      <rPr>
        <b/>
        <sz val="10.5"/>
        <color theme="1"/>
        <rFont val="Calibri"/>
        <family val="2"/>
      </rPr>
      <t xml:space="preserve">A. </t>
    </r>
    <r>
      <rPr>
        <sz val="10.5"/>
        <color theme="1"/>
        <rFont val="Calibri"/>
        <family val="2"/>
      </rPr>
      <t>¿Cuál es el de ella?</t>
    </r>
  </si>
  <si>
    <r>
      <rPr>
        <b/>
        <sz val="10.5"/>
        <color theme="1"/>
        <rFont val="Calibri"/>
        <family val="2"/>
      </rPr>
      <t xml:space="preserve">B. </t>
    </r>
    <r>
      <rPr>
        <sz val="10.5"/>
        <color theme="1"/>
        <rFont val="Calibri"/>
        <family val="2"/>
      </rPr>
      <t>El de ella está en la mesa. Ese es el mío. Es el nuevo.</t>
    </r>
  </si>
  <si>
    <r>
      <rPr>
        <b/>
        <sz val="10.5"/>
        <color theme="1"/>
        <rFont val="Calibri"/>
        <family val="2"/>
      </rPr>
      <t xml:space="preserve">A. </t>
    </r>
    <r>
      <rPr>
        <sz val="10.5"/>
        <color theme="1"/>
        <rFont val="Calibri"/>
        <family val="2"/>
      </rPr>
      <t>Ok. Gracias.</t>
    </r>
  </si>
  <si>
    <r>
      <rPr>
        <b/>
        <sz val="10.5"/>
        <color theme="1"/>
        <rFont val="Calibri"/>
        <family val="2"/>
      </rPr>
      <t>A.</t>
    </r>
    <r>
      <rPr>
        <sz val="10.5"/>
        <color theme="1"/>
        <rFont val="Calibri"/>
        <family val="2"/>
      </rPr>
      <t xml:space="preserve"> Tengo 7 bolígrafos en mis manos. ¿Cuál te gustaría?</t>
    </r>
  </si>
  <si>
    <r>
      <rPr>
        <b/>
        <sz val="10.5"/>
        <color theme="1"/>
        <rFont val="Calibri"/>
        <family val="2"/>
      </rPr>
      <t>B.</t>
    </r>
    <r>
      <rPr>
        <sz val="10.5"/>
        <color theme="1"/>
        <rFont val="Calibri"/>
        <family val="2"/>
      </rPr>
      <t xml:space="preserve"> Me gustaría ese.</t>
    </r>
  </si>
  <si>
    <r>
      <rPr>
        <b/>
        <sz val="10.5"/>
        <color theme="1"/>
        <rFont val="Calibri"/>
        <family val="2"/>
      </rPr>
      <t xml:space="preserve">B. </t>
    </r>
    <r>
      <rPr>
        <sz val="10.5"/>
        <color theme="1"/>
        <rFont val="Calibri"/>
        <family val="2"/>
      </rPr>
      <t>El verde. ¿Puedes darme los rojos también?</t>
    </r>
  </si>
  <si>
    <r>
      <rPr>
        <b/>
        <sz val="10.5"/>
        <color theme="1"/>
        <rFont val="Calibri"/>
        <family val="2"/>
      </rPr>
      <t>A.</t>
    </r>
    <r>
      <rPr>
        <sz val="10.5"/>
        <color theme="1"/>
        <rFont val="Calibri"/>
        <family val="2"/>
      </rPr>
      <t xml:space="preserve"> Por supuesto.</t>
    </r>
  </si>
  <si>
    <t>VOCABULARY</t>
  </si>
  <si>
    <t>Watch</t>
  </si>
  <si>
    <t>Reloj de pulso</t>
  </si>
  <si>
    <t>Brown</t>
  </si>
  <si>
    <t>Marrón/Café</t>
  </si>
  <si>
    <t>On the left</t>
  </si>
  <si>
    <t>De la izquierda
A la izquierda
Sobre la izquierda</t>
  </si>
  <si>
    <t>On the right</t>
  </si>
  <si>
    <t>De la derecha
A la derecha
Sobre la derecha</t>
  </si>
  <si>
    <t>Purse(s)</t>
  </si>
  <si>
    <t>Cartera / bolso dama</t>
  </si>
  <si>
    <t>Pens</t>
  </si>
  <si>
    <t>Bolígrafos</t>
  </si>
  <si>
    <t>Of course!</t>
  </si>
  <si>
    <t>Por supuesto.</t>
  </si>
  <si>
    <t>Hands</t>
  </si>
  <si>
    <t>Manos</t>
  </si>
  <si>
    <t>Give</t>
  </si>
  <si>
    <t>Dar</t>
  </si>
  <si>
    <t>Gray</t>
  </si>
  <si>
    <t>Gris</t>
  </si>
  <si>
    <t>Green</t>
  </si>
  <si>
    <t>Verde</t>
  </si>
  <si>
    <t>Cellphone</t>
  </si>
  <si>
    <t>Celular</t>
  </si>
  <si>
    <t>Escribe aquí la palabra "mostrar" para ver los resultados &gt;&gt;</t>
  </si>
  <si>
    <r>
      <t>Si estás desde dispositivo movil puedes ver los resultados en la hoja "</t>
    </r>
    <r>
      <rPr>
        <b/>
        <sz val="8"/>
        <color rgb="FFFF0000"/>
        <rFont val="Calibri"/>
        <family val="2"/>
        <scheme val="minor"/>
      </rPr>
      <t>Resultados</t>
    </r>
    <r>
      <rPr>
        <sz val="8"/>
        <color rgb="FFFF0000"/>
        <rFont val="Calibri"/>
        <family val="2"/>
        <scheme val="minor"/>
      </rPr>
      <t>" - Pág 2</t>
    </r>
  </si>
  <si>
    <t>Which watch would you like to buy?</t>
  </si>
  <si>
    <t>I like that one.</t>
  </si>
  <si>
    <t>Which one?</t>
  </si>
  <si>
    <t>The brown one.</t>
  </si>
  <si>
    <t>Look at those dogs playing.</t>
  </si>
  <si>
    <t>The one on the left is mine.</t>
  </si>
  <si>
    <t>I like it, but the one on the right is my favorite.</t>
  </si>
  <si>
    <t>Those are John’s cars / the cars of John.</t>
  </si>
  <si>
    <t>Which ones?</t>
  </si>
  <si>
    <t>The red one and the gray one.</t>
  </si>
  <si>
    <t>I’d like to have the red one.</t>
  </si>
  <si>
    <t>The red one is his favorite.</t>
  </si>
  <si>
    <t>My mother would like to have two of those purses.</t>
  </si>
  <si>
    <t>Which ones would she like?</t>
  </si>
  <si>
    <t>She would like to have the blue one and the green one.</t>
  </si>
  <si>
    <t>I don’t like the green one. I prefer the red one.</t>
  </si>
  <si>
    <t>Is this her cellphone?</t>
  </si>
  <si>
    <t>No, that one is not hers.</t>
  </si>
  <si>
    <t>Which one is hers?</t>
  </si>
  <si>
    <t>Hers is on the table. That one is mine. The new one.</t>
  </si>
  <si>
    <t>Ok. Thanks.</t>
  </si>
  <si>
    <t>I have 7 pens in my hands. Which one would you like?</t>
  </si>
  <si>
    <t>I’d like that one.</t>
  </si>
  <si>
    <t>The green one. Can you give me the red ones too?</t>
  </si>
  <si>
    <t>Contenido GRATUITO en: www.pacho8a.com</t>
  </si>
  <si>
    <t>LECCIÓN 37 – VERBO MODAL COULD EN PRESENTE FORMA AFIRMATIVA, NEGATIVA, INTERROGATIVA</t>
  </si>
  <si>
    <t>Rest</t>
  </si>
  <si>
    <t>Descansar</t>
  </si>
  <si>
    <t>Country</t>
  </si>
  <si>
    <t>País - campo</t>
  </si>
  <si>
    <t>Begin – Start</t>
  </si>
  <si>
    <t>Comenzar – Empezar</t>
  </si>
  <si>
    <t>Forgive</t>
  </si>
  <si>
    <t>Perdonar</t>
  </si>
  <si>
    <t>Become</t>
  </si>
  <si>
    <t>Llegar a ser</t>
  </si>
  <si>
    <t>Singer</t>
  </si>
  <si>
    <t>Cantante</t>
  </si>
  <si>
    <t>Something</t>
  </si>
  <si>
    <t>Algo – Alguna cosa</t>
  </si>
  <si>
    <t>Kind</t>
  </si>
  <si>
    <t>Amable</t>
  </si>
  <si>
    <t>Town</t>
  </si>
  <si>
    <t>Pueblo – ciudad</t>
  </si>
  <si>
    <t>Stay</t>
  </si>
  <si>
    <t>Quedarse/permanecer</t>
  </si>
  <si>
    <t>Lawyer</t>
  </si>
  <si>
    <t>Abogado</t>
  </si>
  <si>
    <t>Nice</t>
  </si>
  <si>
    <t>Agradable</t>
  </si>
  <si>
    <r>
      <rPr>
        <b/>
        <sz val="10.5"/>
        <color theme="1"/>
        <rFont val="Calibri"/>
        <family val="2"/>
        <scheme val="minor"/>
      </rPr>
      <t xml:space="preserve">1) </t>
    </r>
    <r>
      <rPr>
        <sz val="10.5"/>
        <color theme="1"/>
        <rFont val="Calibri"/>
        <family val="2"/>
        <scheme val="minor"/>
      </rPr>
      <t>Escribe las siguientes oraciones en inglés utilizando el vocabulario de ayuda y responde las
preguntas de comprensión de lectura sobre el texto “</t>
    </r>
    <r>
      <rPr>
        <b/>
        <u/>
        <sz val="10.5"/>
        <color theme="1"/>
        <rFont val="Calibri"/>
        <family val="2"/>
        <scheme val="minor"/>
      </rPr>
      <t>LAURA AND HER MOTHER</t>
    </r>
    <r>
      <rPr>
        <sz val="10.5"/>
        <color theme="1"/>
        <rFont val="Calibri"/>
        <family val="2"/>
        <scheme val="minor"/>
      </rPr>
      <t>”</t>
    </r>
  </si>
  <si>
    <t>1.</t>
  </si>
  <si>
    <t>¿Podrías ayudarme con mi tarea?</t>
  </si>
  <si>
    <t>Escribe tus respuestas aquí.</t>
  </si>
  <si>
    <t>2.</t>
  </si>
  <si>
    <t>Yo podría trabajar mañana pero no podría descansar el domingo.</t>
  </si>
  <si>
    <t>3.</t>
  </si>
  <si>
    <t>¿Podrían ellos aprender español en ese país?</t>
  </si>
  <si>
    <t>4.</t>
  </si>
  <si>
    <t>Carlos no podría comenzar a trabajar hoy.</t>
  </si>
  <si>
    <t>5.</t>
  </si>
  <si>
    <t>¿Podrías perdonarme? Sí, yo podría.</t>
  </si>
  <si>
    <t>6.</t>
  </si>
  <si>
    <t>Tu hijo podría llegar a ser un excelente cantante.</t>
  </si>
  <si>
    <t>7.</t>
  </si>
  <si>
    <t>¿Podríamos hacer algo para comer?</t>
  </si>
  <si>
    <t>LAURA AND HER MOTHER</t>
  </si>
  <si>
    <t>What could Laura be?</t>
  </si>
  <si>
    <t>Could Laura live without her mother?</t>
  </si>
  <si>
    <t>Who’s  Giselle?</t>
  </si>
  <si>
    <t>What would Giselle like to do every day?</t>
  </si>
  <si>
    <t>Where does Laura live?</t>
  </si>
  <si>
    <t>Where could Laura live?</t>
  </si>
  <si>
    <t>Does Laura like to cook?</t>
  </si>
  <si>
    <t>8.</t>
  </si>
  <si>
    <t>Could Laura be an excellent chef?</t>
  </si>
  <si>
    <t>9.</t>
  </si>
  <si>
    <t>Do Laura and her mother live in a big town?</t>
  </si>
  <si>
    <t>10.</t>
  </si>
  <si>
    <t>Is Laura a nice girl?</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</si>
  <si>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</si>
  <si>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Could you help me with my homework?</t>
  </si>
  <si>
    <t>I could work tomorrow but I couldn’t rest on Sunday.</t>
  </si>
  <si>
    <t>Could they learn Spanish in that country?</t>
  </si>
  <si>
    <t>Carlos couldn’t begin/Start to work today.</t>
  </si>
  <si>
    <t>Could you forgive me? yes, I could.</t>
  </si>
  <si>
    <t>Your son could become an excellent singer.</t>
  </si>
  <si>
    <t>Could we make something to eat?</t>
  </si>
  <si>
    <t>She could be an excellent lawyer.</t>
  </si>
  <si>
    <t>No, she couldn’t live without her mother.</t>
  </si>
  <si>
    <t>She is Laura’s mother /She’s the mother of Laura .</t>
  </si>
  <si>
    <t>She’d like to cook every day.</t>
  </si>
  <si>
    <t>She lives in a small town.</t>
  </si>
  <si>
    <t>She could live in a different city.</t>
  </si>
  <si>
    <t>No, she doesn’t / no, she doesn’t like to cook.</t>
  </si>
  <si>
    <t>No, she couldn’t. / No, because she doesn’t like to cook.</t>
  </si>
  <si>
    <t>No, they don’t. / No, they live in a small town.</t>
  </si>
  <si>
    <t>Yes, she is. / Yes, Laura is a nice girl.</t>
  </si>
  <si>
    <t>LECCIÓN 38 – CÓMO USAR EITHER Y NEITHER PARA DECIR TAMPOCO EN INGLÉS</t>
  </si>
  <si>
    <t>Heights</t>
  </si>
  <si>
    <t>Alturas</t>
  </si>
  <si>
    <t>Afraid</t>
  </si>
  <si>
    <t>Asustado(a)</t>
  </si>
  <si>
    <t>Maths</t>
  </si>
  <si>
    <t>Matemáticas</t>
  </si>
  <si>
    <t>Smoke</t>
  </si>
  <si>
    <t>Fumar</t>
  </si>
  <si>
    <t>Place</t>
  </si>
  <si>
    <t>Lugar</t>
  </si>
  <si>
    <t>Alone</t>
  </si>
  <si>
    <t>Solo / Sola</t>
  </si>
  <si>
    <t>Present</t>
  </si>
  <si>
    <t>Regalo</t>
  </si>
  <si>
    <t>Husband</t>
  </si>
  <si>
    <t>Esposo</t>
  </si>
  <si>
    <t>Cousin</t>
  </si>
  <si>
    <t>Primo(a)</t>
  </si>
  <si>
    <t>Behave</t>
  </si>
  <si>
    <t>Comportarse (Verbo)</t>
  </si>
  <si>
    <t>Food</t>
  </si>
  <si>
    <t>Comida</t>
  </si>
  <si>
    <t>Movie</t>
  </si>
  <si>
    <t>Película</t>
  </si>
  <si>
    <r>
      <rPr>
        <b/>
        <sz val="10.5"/>
        <color theme="1"/>
        <rFont val="Calibri"/>
        <family val="2"/>
        <scheme val="minor"/>
      </rPr>
      <t xml:space="preserve">1) </t>
    </r>
    <r>
      <rPr>
        <sz val="10.5"/>
        <color theme="1"/>
        <rFont val="Calibri"/>
        <family val="2"/>
        <scheme val="minor"/>
      </rPr>
      <t xml:space="preserve">Completa cada uno de los ejercicios teniendo en cuenta las palabras claves dadas para cada oración. Utiliza las dos formas de realizarlo. Ten presente el ejemplo del ejercicio 1 para que puedas continuar. </t>
    </r>
  </si>
  <si>
    <t>A. I am not afraid of heights. (I / either)</t>
  </si>
  <si>
    <t>11.</t>
  </si>
  <si>
    <t>Luis can’t open his new present. (we / either)</t>
  </si>
  <si>
    <t>I am not either.</t>
  </si>
  <si>
    <t xml:space="preserve">B. </t>
  </si>
  <si>
    <t>Me neither.</t>
  </si>
  <si>
    <t>They don’t have a big house. (we / neither)</t>
  </si>
  <si>
    <t>Tony and Mari can’t play the piano. (You / neither)</t>
  </si>
  <si>
    <t>12.</t>
  </si>
  <si>
    <t>Martha doesn’t like maths. (you/either)</t>
  </si>
  <si>
    <t>13.</t>
  </si>
  <si>
    <t>Angela wouldn’t like you to watch that movie alone. (Her husband / neither).</t>
  </si>
  <si>
    <t>She shouldn’t smoke cigarette. (they / either).</t>
  </si>
  <si>
    <t>14.</t>
  </si>
  <si>
    <t>My cousin Tony isn’t behaving well. (My son / either).</t>
  </si>
  <si>
    <t>John couldn’t help me yesterday. (I / neither)</t>
  </si>
  <si>
    <t>15.</t>
  </si>
  <si>
    <t>They aren’t studying English every day. (You / either).</t>
  </si>
  <si>
    <t>I wouldn’t go to that place alone. (she / either).</t>
  </si>
  <si>
    <t>Michael doesn’t practice English very often. (Gina / neither).</t>
  </si>
  <si>
    <t>We don’t like those cars. (I / neither).</t>
  </si>
  <si>
    <t>17.</t>
  </si>
  <si>
    <t>There aren’t flowers in my house. (Her house / either).</t>
  </si>
  <si>
    <t>My sister is not here. (my parents / either).</t>
  </si>
  <si>
    <t>18.</t>
  </si>
  <si>
    <t>We are not buying food today. (We / neither)</t>
  </si>
  <si>
    <t>My boss wouldn’t let me go home now. (mine / neither).</t>
  </si>
  <si>
    <t>19.</t>
  </si>
  <si>
    <t>He doesn’t want to go with them. (I / either</t>
  </si>
  <si>
    <t>Griselda doesn’t want us to go to the shopping mall. (I / neither).</t>
  </si>
  <si>
    <t>We can't either</t>
  </si>
  <si>
    <t>Us neither.</t>
  </si>
  <si>
    <t>Neither do we.</t>
  </si>
  <si>
    <t>Neither can you.</t>
  </si>
  <si>
    <t>You neither.</t>
  </si>
  <si>
    <t>You don’t either.</t>
  </si>
  <si>
    <t>Neither would her husband.</t>
  </si>
  <si>
    <t>Her husband neither.</t>
  </si>
  <si>
    <t>They shouldn’t either.</t>
  </si>
  <si>
    <t>My son isn’t either.</t>
  </si>
  <si>
    <t>Them neither.</t>
  </si>
  <si>
    <t>My son neither.</t>
  </si>
  <si>
    <t>Neither could I.</t>
  </si>
  <si>
    <t>You aren’t either.</t>
  </si>
  <si>
    <t>She wouldn’t either.</t>
  </si>
  <si>
    <t>Neither does gina.</t>
  </si>
  <si>
    <t>Her neither.</t>
  </si>
  <si>
    <t>Gina neither.</t>
  </si>
  <si>
    <t>Neither do I.</t>
  </si>
  <si>
    <t>There aren’t in her house either.</t>
  </si>
  <si>
    <t>In her house neither.</t>
  </si>
  <si>
    <t>My parents aren’t either.</t>
  </si>
  <si>
    <t>Neither are we.</t>
  </si>
  <si>
    <t>My parents neither.</t>
  </si>
  <si>
    <t>Neither would mine.</t>
  </si>
  <si>
    <t>I don’t either.</t>
  </si>
  <si>
    <t>Mine neither.</t>
  </si>
  <si>
    <t>LECCIÓN 39 – VERIFICA TUS RESPUESTAS</t>
  </si>
  <si>
    <t>EXERCISE 1</t>
  </si>
  <si>
    <t>QUESTION:</t>
  </si>
  <si>
    <t>What’s his name?</t>
  </si>
  <si>
    <t>ANSWER:</t>
  </si>
  <si>
    <t>His name’s Kevin.</t>
  </si>
  <si>
    <t>Where’s Kevin?</t>
  </si>
  <si>
    <t>He’s in his house in the living room on the sofa.</t>
  </si>
  <si>
    <t>What would he like to do?</t>
  </si>
  <si>
    <t>He’d like to play the guitar.</t>
  </si>
  <si>
    <t>Can he play the guitar?</t>
  </si>
  <si>
    <t>No, he can’t. / No, he can’t play the guitar.</t>
  </si>
  <si>
    <t>EXERCISE 2</t>
  </si>
  <si>
    <t>What’s her name?</t>
  </si>
  <si>
    <t>Her name’s Sara.</t>
  </si>
  <si>
    <t>How much does she love her son?</t>
  </si>
  <si>
    <t>She loves him very much.</t>
  </si>
  <si>
    <t>Where are they?</t>
  </si>
  <si>
    <t>They’re in the park.</t>
  </si>
  <si>
    <t>EXERCISE 3</t>
  </si>
  <si>
    <t>His name’s Charlie.</t>
  </si>
  <si>
    <t>Her name’s Dora.</t>
  </si>
  <si>
    <t>Who’s Dora?</t>
  </si>
  <si>
    <t>Dora’s his boss. / His boss. / The boss. / She’s the boss.</t>
  </si>
  <si>
    <t>What are they doing?</t>
  </si>
  <si>
    <t>They’re working in her house at a table.</t>
  </si>
  <si>
    <t>What would they like to watch?</t>
  </si>
  <si>
    <t>They’d like to watch a movie.</t>
  </si>
  <si>
    <t>Can they watch a movie?</t>
  </si>
  <si>
    <t>No, they can’t. / No, they can’t watch a movie.</t>
  </si>
  <si>
    <t>What do they have to finish?</t>
  </si>
  <si>
    <t>They have to finish the report.</t>
  </si>
  <si>
    <t>LECCIÓN 40 – READING ACTIVITY WITH QUESTIONS</t>
  </si>
  <si>
    <r>
      <rPr>
        <b/>
        <sz val="10.5"/>
        <color theme="1"/>
        <rFont val="Calibri"/>
        <family val="2"/>
        <scheme val="minor"/>
      </rPr>
      <t>1)</t>
    </r>
    <r>
      <rPr>
        <sz val="10.5"/>
        <color theme="1"/>
        <rFont val="Calibri"/>
        <family val="2"/>
        <scheme val="minor"/>
      </rPr>
      <t xml:space="preserve"> Lee cuidadosamente cada uno de los párrafos del texto y trata de responder cada pregunta PRIMERO DE FORMA ORAL y DESPUÉS DE FORMA ESCRITA. A continuación, encontrarás las palabras que considero “</t>
    </r>
    <r>
      <rPr>
        <b/>
        <sz val="10.5"/>
        <color theme="1"/>
        <rFont val="Calibri"/>
        <family val="2"/>
        <scheme val="minor"/>
      </rPr>
      <t>PUEDEN SER DESCONOCIDAS</t>
    </r>
    <r>
      <rPr>
        <sz val="10.5"/>
        <color theme="1"/>
        <rFont val="Calibri"/>
        <family val="2"/>
        <scheme val="minor"/>
      </rPr>
      <t>” para ti, ya que no las hemos trabajado o visto con frecuencia en este curso.</t>
    </r>
  </si>
  <si>
    <r>
      <t xml:space="preserve">ANTES DE QUE INICIES QUIERO QUE CREAS EN TI, QUE CONFÍES EN TU PROCESO Y EN TODO LO QUE HAS APRENDIDO. CONFÍA EN MI TAMBIÉN, YA QUE TODO LO QUE VAS A ENCONTRAR A CONTINUACIÓN LO HEMOS VISTO EN EL CURSO. ASÍ QUE ES MOMENTO DE PROBAR DE QUE ESTAMOS HECHOS Y VAMOS ES CON TODA MUCHACHOS. </t>
    </r>
    <r>
      <rPr>
        <b/>
        <i/>
        <sz val="10.5"/>
        <color theme="1"/>
        <rFont val="Calibri"/>
        <family val="2"/>
      </rPr>
      <t>GOOD LUCK</t>
    </r>
    <r>
      <rPr>
        <i/>
        <sz val="10.5"/>
        <color theme="1"/>
        <rFont val="Calibri"/>
        <family val="2"/>
      </rPr>
      <t>!</t>
    </r>
  </si>
  <si>
    <t>Quedarse - Permanecer</t>
  </si>
  <si>
    <t>Weekends</t>
  </si>
  <si>
    <t>Fines de semana</t>
  </si>
  <si>
    <t>However</t>
  </si>
  <si>
    <t>Sin embargo</t>
  </si>
  <si>
    <t>Waitress</t>
  </si>
  <si>
    <t>Mesera</t>
  </si>
  <si>
    <t>Well paid</t>
  </si>
  <si>
    <t>Bien pagado(a)</t>
  </si>
  <si>
    <t>Spend</t>
  </si>
  <si>
    <t>Pasar – Gastar</t>
  </si>
  <si>
    <t>Almost</t>
  </si>
  <si>
    <t>Casi</t>
  </si>
  <si>
    <t>Try</t>
  </si>
  <si>
    <t>Intentar</t>
  </si>
  <si>
    <t>Pub(s)</t>
  </si>
  <si>
    <t>Taberna(s) – Tasca(s)</t>
  </si>
  <si>
    <t>Water</t>
  </si>
  <si>
    <t>Agua – Regar(Verb)</t>
  </si>
  <si>
    <t>Everywhere</t>
  </si>
  <si>
    <t>Por todas partes</t>
  </si>
  <si>
    <t>Come</t>
  </si>
  <si>
    <t>Venir</t>
  </si>
  <si>
    <t>Next Year</t>
  </si>
  <si>
    <t>Próximo año</t>
  </si>
  <si>
    <t>Each</t>
  </si>
  <si>
    <t>Cada</t>
  </si>
  <si>
    <t>Only</t>
  </si>
  <si>
    <t>Sólo – Solamente</t>
  </si>
  <si>
    <t>Sew</t>
  </si>
  <si>
    <t>Coser</t>
  </si>
  <si>
    <t>Dress</t>
  </si>
  <si>
    <t>Vestido</t>
  </si>
  <si>
    <t>ALEX’S LIFE</t>
  </si>
  <si>
    <r>
      <rPr>
        <b/>
        <sz val="10.5"/>
        <color theme="1"/>
        <rFont val="Calibri"/>
        <family val="2"/>
      </rPr>
      <t>1.</t>
    </r>
    <r>
      <rPr>
        <sz val="10.5"/>
        <color theme="1"/>
        <rFont val="Calibri"/>
        <family val="2"/>
      </rPr>
      <t xml:space="preserve"> Where does Alex live?</t>
    </r>
  </si>
  <si>
    <r>
      <rPr>
        <b/>
        <sz val="10.5"/>
        <color theme="1"/>
        <rFont val="Calibri"/>
        <family val="2"/>
      </rPr>
      <t>2.</t>
    </r>
    <r>
      <rPr>
        <sz val="10.5"/>
        <color theme="1"/>
        <rFont val="Calibri"/>
        <family val="2"/>
      </rPr>
      <t xml:space="preserve"> How many children do Alex and Glenda have?</t>
    </r>
  </si>
  <si>
    <r>
      <rPr>
        <b/>
        <sz val="10.5"/>
        <rFont val="Calibri"/>
        <family val="2"/>
      </rPr>
      <t xml:space="preserve">3. </t>
    </r>
    <r>
      <rPr>
        <sz val="10.5"/>
        <rFont val="Calibri"/>
        <family val="2"/>
      </rPr>
      <t>Where would they like to live?</t>
    </r>
  </si>
  <si>
    <r>
      <rPr>
        <b/>
        <sz val="10.5"/>
        <rFont val="Calibri"/>
        <family val="2"/>
      </rPr>
      <t xml:space="preserve">4. </t>
    </r>
    <r>
      <rPr>
        <sz val="10.5"/>
        <rFont val="Calibri"/>
        <family val="2"/>
      </rPr>
      <t>How many bedrooms are there in their house?</t>
    </r>
  </si>
  <si>
    <r>
      <rPr>
        <b/>
        <sz val="10.5"/>
        <color theme="1"/>
        <rFont val="Calibri"/>
        <family val="2"/>
      </rPr>
      <t>5.</t>
    </r>
    <r>
      <rPr>
        <sz val="10.5"/>
        <color theme="1"/>
        <rFont val="Calibri"/>
        <family val="2"/>
      </rPr>
      <t xml:space="preserve"> Is there a big kitchen in their house?</t>
    </r>
  </si>
  <si>
    <r>
      <rPr>
        <b/>
        <sz val="10.5"/>
        <rFont val="Calibri"/>
        <family val="2"/>
      </rPr>
      <t xml:space="preserve">1. </t>
    </r>
    <r>
      <rPr>
        <sz val="10.5"/>
        <rFont val="Calibri"/>
        <family val="2"/>
      </rPr>
      <t>How often does his wife work?</t>
    </r>
  </si>
  <si>
    <r>
      <rPr>
        <b/>
        <sz val="10.5"/>
        <rFont val="Calibri"/>
        <family val="2"/>
      </rPr>
      <t xml:space="preserve">2. </t>
    </r>
    <r>
      <rPr>
        <sz val="10.5"/>
        <rFont val="Calibri"/>
        <family val="2"/>
      </rPr>
      <t>Where does Glenda work on weekends?</t>
    </r>
  </si>
  <si>
    <r>
      <rPr>
        <b/>
        <sz val="10.5"/>
        <rFont val="Calibri"/>
        <family val="2"/>
      </rPr>
      <t xml:space="preserve">3. </t>
    </r>
    <r>
      <rPr>
        <sz val="10.5"/>
        <rFont val="Calibri"/>
        <family val="2"/>
      </rPr>
      <t>What does she do in the restaurant?</t>
    </r>
  </si>
  <si>
    <r>
      <rPr>
        <b/>
        <sz val="10.5"/>
        <color theme="1"/>
        <rFont val="Calibri"/>
        <family val="2"/>
      </rPr>
      <t>4.</t>
    </r>
    <r>
      <rPr>
        <sz val="10.5"/>
        <color theme="1"/>
        <rFont val="Calibri"/>
        <family val="2"/>
      </rPr>
      <t xml:space="preserve"> Is she badly paid?</t>
    </r>
  </si>
  <si>
    <r>
      <rPr>
        <b/>
        <sz val="10.5"/>
        <rFont val="Calibri"/>
        <family val="2"/>
      </rPr>
      <t xml:space="preserve">1. </t>
    </r>
    <r>
      <rPr>
        <sz val="10.5"/>
        <rFont val="Calibri"/>
        <family val="2"/>
      </rPr>
      <t>Can Alex spend time with his family?</t>
    </r>
  </si>
  <si>
    <r>
      <rPr>
        <b/>
        <sz val="10.5"/>
        <color theme="1"/>
        <rFont val="Calibri"/>
        <family val="2"/>
      </rPr>
      <t xml:space="preserve">2. </t>
    </r>
    <r>
      <rPr>
        <sz val="10.5"/>
        <color theme="1"/>
        <rFont val="Calibri"/>
        <family val="2"/>
      </rPr>
      <t>How many hours does Alex work every day?</t>
    </r>
  </si>
  <si>
    <r>
      <rPr>
        <b/>
        <sz val="10.5"/>
        <rFont val="Calibri"/>
        <family val="2"/>
      </rPr>
      <t>3.</t>
    </r>
    <r>
      <rPr>
        <sz val="10.5"/>
        <rFont val="Calibri"/>
        <family val="2"/>
      </rPr>
      <t xml:space="preserve"> Is Alex a young man?</t>
    </r>
  </si>
  <si>
    <r>
      <rPr>
        <b/>
        <sz val="10.5"/>
        <rFont val="Calibri"/>
        <family val="2"/>
      </rPr>
      <t>4.</t>
    </r>
    <r>
      <rPr>
        <sz val="10.5"/>
        <rFont val="Calibri"/>
        <family val="2"/>
      </rPr>
      <t xml:space="preserve"> What should Alex be doing?</t>
    </r>
  </si>
  <si>
    <r>
      <rPr>
        <b/>
        <sz val="10.5"/>
        <rFont val="Calibri"/>
        <family val="2"/>
      </rPr>
      <t xml:space="preserve">1. </t>
    </r>
    <r>
      <rPr>
        <sz val="10.5"/>
        <rFont val="Calibri"/>
        <family val="2"/>
      </rPr>
      <t>Where’s his son Miguel?</t>
    </r>
  </si>
  <si>
    <r>
      <rPr>
        <b/>
        <sz val="10.5"/>
        <rFont val="Calibri"/>
        <family val="2"/>
      </rPr>
      <t>2.</t>
    </r>
    <r>
      <rPr>
        <sz val="10.5"/>
        <rFont val="Calibri"/>
        <family val="2"/>
      </rPr>
      <t xml:space="preserve"> Is his son studying French?</t>
    </r>
  </si>
  <si>
    <r>
      <rPr>
        <b/>
        <sz val="10.5"/>
        <rFont val="Calibri"/>
        <family val="2"/>
      </rPr>
      <t xml:space="preserve">3. </t>
    </r>
    <r>
      <rPr>
        <sz val="10.5"/>
        <rFont val="Calibri"/>
        <family val="2"/>
      </rPr>
      <t>Is his son studying with 10 friends?</t>
    </r>
  </si>
  <si>
    <r>
      <rPr>
        <b/>
        <sz val="10.5"/>
        <rFont val="Calibri"/>
        <family val="2"/>
      </rPr>
      <t xml:space="preserve">4. </t>
    </r>
    <r>
      <rPr>
        <sz val="10.5"/>
        <rFont val="Calibri"/>
        <family val="2"/>
      </rPr>
      <t>How many hours does Miguel study every day?</t>
    </r>
  </si>
  <si>
    <r>
      <rPr>
        <b/>
        <sz val="10.5"/>
        <rFont val="Calibri"/>
        <family val="2"/>
      </rPr>
      <t xml:space="preserve">5. </t>
    </r>
    <r>
      <rPr>
        <sz val="10.5"/>
        <rFont val="Calibri"/>
        <family val="2"/>
      </rPr>
      <t>How well does Miguel speak English?</t>
    </r>
  </si>
  <si>
    <r>
      <rPr>
        <b/>
        <sz val="10.5"/>
        <rFont val="Calibri"/>
        <family val="2"/>
      </rPr>
      <t xml:space="preserve">6. </t>
    </r>
    <r>
      <rPr>
        <sz val="10.5"/>
        <rFont val="Calibri"/>
        <family val="2"/>
      </rPr>
      <t>What does his teacher say?</t>
    </r>
  </si>
  <si>
    <r>
      <rPr>
        <b/>
        <sz val="10.5"/>
        <rFont val="Calibri"/>
        <family val="2"/>
      </rPr>
      <t>7.</t>
    </r>
    <r>
      <rPr>
        <sz val="10.5"/>
        <rFont val="Calibri"/>
        <family val="2"/>
      </rPr>
      <t xml:space="preserve"> How well does Miguel play the guitar?</t>
    </r>
  </si>
  <si>
    <r>
      <rPr>
        <b/>
        <sz val="10.5"/>
        <rFont val="Calibri"/>
        <family val="2"/>
      </rPr>
      <t xml:space="preserve">8. </t>
    </r>
    <r>
      <rPr>
        <sz val="10.5"/>
        <rFont val="Calibri"/>
        <family val="2"/>
      </rPr>
      <t>Where does Miguel frequently go?</t>
    </r>
  </si>
  <si>
    <r>
      <rPr>
        <b/>
        <sz val="10.5"/>
        <rFont val="Calibri"/>
        <family val="2"/>
      </rPr>
      <t xml:space="preserve">9. </t>
    </r>
    <r>
      <rPr>
        <sz val="10.5"/>
        <rFont val="Calibri"/>
        <family val="2"/>
      </rPr>
      <t>What would he like to be?</t>
    </r>
  </si>
  <si>
    <t xml:space="preserve">  My daughter Sofia doesn’t study English because she speaks English perfectly. She speaks
English all day with our neighbors and friends. At this moment, she’s in the park with her friend
Karla eating ice cream and playing with her dog Sam. She doesn’t like cats, and I don’t like cats
either.</t>
  </si>
  <si>
    <r>
      <rPr>
        <b/>
        <sz val="10.5"/>
        <rFont val="Calibri"/>
        <family val="2"/>
      </rPr>
      <t xml:space="preserve">1. </t>
    </r>
    <r>
      <rPr>
        <sz val="10.5"/>
        <rFont val="Calibri"/>
        <family val="2"/>
      </rPr>
      <t>Does Sofia study English?</t>
    </r>
  </si>
  <si>
    <r>
      <rPr>
        <b/>
        <sz val="10.5"/>
        <rFont val="Calibri"/>
        <family val="2"/>
      </rPr>
      <t xml:space="preserve">2. </t>
    </r>
    <r>
      <rPr>
        <sz val="10.5"/>
        <rFont val="Calibri"/>
        <family val="2"/>
      </rPr>
      <t>How well does Sofia speak English?</t>
    </r>
  </si>
  <si>
    <r>
      <rPr>
        <b/>
        <sz val="10.5"/>
        <rFont val="Calibri"/>
        <family val="2"/>
      </rPr>
      <t xml:space="preserve">3. </t>
    </r>
    <r>
      <rPr>
        <sz val="10.5"/>
        <rFont val="Calibri"/>
        <family val="2"/>
      </rPr>
      <t>How often does Sofia speak English?</t>
    </r>
  </si>
  <si>
    <r>
      <rPr>
        <b/>
        <sz val="10.5"/>
        <rFont val="Calibri"/>
        <family val="2"/>
      </rPr>
      <t xml:space="preserve">4. </t>
    </r>
    <r>
      <rPr>
        <sz val="10.5"/>
        <rFont val="Calibri"/>
        <family val="2"/>
      </rPr>
      <t>Does Sofia speak English with her brother?</t>
    </r>
  </si>
  <si>
    <r>
      <rPr>
        <b/>
        <sz val="10.5"/>
        <rFont val="Calibri"/>
        <family val="2"/>
      </rPr>
      <t>5.</t>
    </r>
    <r>
      <rPr>
        <sz val="10.5"/>
        <rFont val="Calibri"/>
        <family val="2"/>
      </rPr>
      <t xml:space="preserve"> Where are Sofia and Karla?</t>
    </r>
  </si>
  <si>
    <r>
      <rPr>
        <b/>
        <sz val="10.5"/>
        <rFont val="Calibri"/>
        <family val="2"/>
      </rPr>
      <t xml:space="preserve">6. </t>
    </r>
    <r>
      <rPr>
        <sz val="10.5"/>
        <rFont val="Calibri"/>
        <family val="2"/>
      </rPr>
      <t>What are Sofia and her friend doing?</t>
    </r>
  </si>
  <si>
    <r>
      <rPr>
        <b/>
        <sz val="10.5"/>
        <rFont val="Calibri"/>
        <family val="2"/>
      </rPr>
      <t xml:space="preserve">7. </t>
    </r>
    <r>
      <rPr>
        <sz val="10.5"/>
        <rFont val="Calibri"/>
        <family val="2"/>
      </rPr>
      <t>Does Sofia have a Cat?</t>
    </r>
  </si>
  <si>
    <r>
      <rPr>
        <b/>
        <sz val="10.5"/>
        <rFont val="Calibri"/>
        <family val="2"/>
      </rPr>
      <t xml:space="preserve">8. </t>
    </r>
    <r>
      <rPr>
        <sz val="10.5"/>
        <rFont val="Calibri"/>
        <family val="2"/>
      </rPr>
      <t>Does Alex like cats?</t>
    </r>
  </si>
  <si>
    <r>
      <rPr>
        <b/>
        <sz val="10.5"/>
        <rFont val="Calibri"/>
        <family val="2"/>
      </rPr>
      <t xml:space="preserve">1. </t>
    </r>
    <r>
      <rPr>
        <sz val="10.5"/>
        <rFont val="Calibri"/>
        <family val="2"/>
      </rPr>
      <t>Where’s Glenda?</t>
    </r>
  </si>
  <si>
    <r>
      <rPr>
        <b/>
        <sz val="10.5"/>
        <rFont val="Calibri"/>
        <family val="2"/>
      </rPr>
      <t xml:space="preserve">2. </t>
    </r>
    <r>
      <rPr>
        <sz val="10.5"/>
        <rFont val="Calibri"/>
        <family val="2"/>
      </rPr>
      <t>What’s the name of her mother?</t>
    </r>
  </si>
  <si>
    <r>
      <rPr>
        <b/>
        <sz val="10.5"/>
        <rFont val="Calibri"/>
        <family val="2"/>
      </rPr>
      <t xml:space="preserve">3. </t>
    </r>
    <r>
      <rPr>
        <sz val="10.5"/>
        <rFont val="Calibri"/>
        <family val="2"/>
      </rPr>
      <t>What are they doing in the garden?</t>
    </r>
  </si>
  <si>
    <r>
      <rPr>
        <b/>
        <sz val="10.5"/>
        <rFont val="Calibri"/>
        <family val="2"/>
      </rPr>
      <t xml:space="preserve">4. </t>
    </r>
    <r>
      <rPr>
        <sz val="10.5"/>
        <rFont val="Calibri"/>
        <family val="2"/>
      </rPr>
      <t>Do Miguel and Alex like plants?</t>
    </r>
  </si>
  <si>
    <r>
      <rPr>
        <b/>
        <sz val="10.5"/>
        <rFont val="Calibri"/>
        <family val="2"/>
      </rPr>
      <t xml:space="preserve">5. </t>
    </r>
    <r>
      <rPr>
        <sz val="10.5"/>
        <rFont val="Calibri"/>
        <family val="2"/>
      </rPr>
      <t>What would Glenda like to have?</t>
    </r>
  </si>
  <si>
    <r>
      <rPr>
        <b/>
        <sz val="10.5"/>
        <rFont val="Calibri"/>
        <family val="2"/>
      </rPr>
      <t xml:space="preserve">1. </t>
    </r>
    <r>
      <rPr>
        <sz val="10.5"/>
        <rFont val="Calibri"/>
        <family val="2"/>
      </rPr>
      <t>Who’s Doris?</t>
    </r>
  </si>
  <si>
    <r>
      <rPr>
        <b/>
        <sz val="10.5"/>
        <rFont val="Calibri"/>
        <family val="2"/>
      </rPr>
      <t xml:space="preserve">2. </t>
    </r>
    <r>
      <rPr>
        <sz val="10.5"/>
        <rFont val="Calibri"/>
        <family val="2"/>
      </rPr>
      <t>Where does she live?</t>
    </r>
  </si>
  <si>
    <r>
      <rPr>
        <b/>
        <sz val="10.5"/>
        <rFont val="Calibri"/>
        <family val="2"/>
      </rPr>
      <t xml:space="preserve">3. </t>
    </r>
    <r>
      <rPr>
        <sz val="10.5"/>
        <rFont val="Calibri"/>
        <family val="2"/>
      </rPr>
      <t>Why wouldn’t Doris and her husband like to visit Alex?</t>
    </r>
  </si>
  <si>
    <r>
      <rPr>
        <b/>
        <sz val="10.5"/>
        <rFont val="Calibri"/>
        <family val="2"/>
      </rPr>
      <t xml:space="preserve">4. </t>
    </r>
    <r>
      <rPr>
        <sz val="10.5"/>
        <rFont val="Calibri"/>
        <family val="2"/>
      </rPr>
      <t>Would Alex love his parents to visit him one day?</t>
    </r>
  </si>
  <si>
    <r>
      <rPr>
        <b/>
        <sz val="10.5"/>
        <rFont val="Calibri"/>
        <family val="2"/>
      </rPr>
      <t xml:space="preserve">5. </t>
    </r>
    <r>
      <rPr>
        <sz val="10.5"/>
        <rFont val="Calibri"/>
        <family val="2"/>
      </rPr>
      <t>When should Alex visit his parents?</t>
    </r>
  </si>
  <si>
    <r>
      <rPr>
        <b/>
        <sz val="10.5"/>
        <rFont val="Calibri"/>
        <family val="2"/>
      </rPr>
      <t xml:space="preserve">1. </t>
    </r>
    <r>
      <rPr>
        <sz val="10.5"/>
        <rFont val="Calibri"/>
        <family val="2"/>
      </rPr>
      <t>How’s the house of his mother?</t>
    </r>
  </si>
  <si>
    <r>
      <rPr>
        <b/>
        <sz val="10.5"/>
        <rFont val="Calibri"/>
        <family val="2"/>
      </rPr>
      <t>2.</t>
    </r>
    <r>
      <rPr>
        <sz val="10.5"/>
        <rFont val="Calibri"/>
        <family val="2"/>
      </rPr>
      <t xml:space="preserve"> How many bedrooms are there in her house?</t>
    </r>
  </si>
  <si>
    <r>
      <rPr>
        <b/>
        <sz val="10.5"/>
        <rFont val="Calibri"/>
        <family val="2"/>
      </rPr>
      <t xml:space="preserve">3. </t>
    </r>
    <r>
      <rPr>
        <sz val="10.5"/>
        <rFont val="Calibri"/>
        <family val="2"/>
      </rPr>
      <t>Is there a big yard in her house?</t>
    </r>
  </si>
  <si>
    <r>
      <rPr>
        <b/>
        <sz val="10.5"/>
        <rFont val="Calibri"/>
        <family val="2"/>
      </rPr>
      <t xml:space="preserve">4. </t>
    </r>
    <r>
      <rPr>
        <sz val="10.5"/>
        <rFont val="Calibri"/>
        <family val="2"/>
      </rPr>
      <t>How many tall trees are there in the backyard?</t>
    </r>
  </si>
  <si>
    <r>
      <rPr>
        <b/>
        <sz val="10.5"/>
        <rFont val="Calibri"/>
        <family val="2"/>
      </rPr>
      <t xml:space="preserve">5. </t>
    </r>
    <r>
      <rPr>
        <sz val="10.5"/>
        <rFont val="Calibri"/>
        <family val="2"/>
      </rPr>
      <t>Are there old sofas in her house?</t>
    </r>
  </si>
  <si>
    <r>
      <rPr>
        <b/>
        <sz val="10.5"/>
        <rFont val="Calibri"/>
        <family val="2"/>
      </rPr>
      <t>1.</t>
    </r>
    <r>
      <rPr>
        <sz val="10.5"/>
        <rFont val="Calibri"/>
        <family val="2"/>
      </rPr>
      <t xml:space="preserve"> Is his mother living with 2 dogs?</t>
    </r>
  </si>
  <si>
    <r>
      <rPr>
        <b/>
        <sz val="10.5"/>
        <rFont val="Calibri"/>
        <family val="2"/>
      </rPr>
      <t xml:space="preserve">2. </t>
    </r>
    <r>
      <rPr>
        <sz val="10.5"/>
        <rFont val="Calibri"/>
        <family val="2"/>
      </rPr>
      <t>Where’s his father?</t>
    </r>
  </si>
  <si>
    <r>
      <rPr>
        <b/>
        <sz val="10.5"/>
        <rFont val="Calibri"/>
        <family val="2"/>
      </rPr>
      <t xml:space="preserve">3. </t>
    </r>
    <r>
      <rPr>
        <sz val="10.5"/>
        <rFont val="Calibri"/>
        <family val="2"/>
      </rPr>
      <t>What’s his father doing?</t>
    </r>
  </si>
  <si>
    <r>
      <rPr>
        <b/>
        <sz val="10.5"/>
        <rFont val="Calibri"/>
        <family val="2"/>
      </rPr>
      <t xml:space="preserve">4. </t>
    </r>
    <r>
      <rPr>
        <sz val="10.5"/>
        <rFont val="Calibri"/>
        <family val="2"/>
      </rPr>
      <t>Where’s his mother?</t>
    </r>
  </si>
  <si>
    <r>
      <rPr>
        <b/>
        <sz val="10.5"/>
        <rFont val="Calibri"/>
        <family val="2"/>
      </rPr>
      <t xml:space="preserve">5. </t>
    </r>
    <r>
      <rPr>
        <sz val="10.5"/>
        <rFont val="Calibri"/>
        <family val="2"/>
      </rPr>
      <t>What’s she doing?</t>
    </r>
  </si>
  <si>
    <t>He lives in a small house in Kansas city.</t>
  </si>
  <si>
    <t>They have 2 children.</t>
  </si>
  <si>
    <t>They’d like to live in a big house.</t>
  </si>
  <si>
    <t>There are only 2 bedrooms in their house.</t>
  </si>
  <si>
    <t>No, there’s a small kitchen.</t>
  </si>
  <si>
    <t>She doesn’t work very often.</t>
  </si>
  <si>
    <t>She works in a restaurant.</t>
  </si>
  <si>
    <t>She’s a waitress / She works as a waitress.</t>
  </si>
  <si>
    <t>No, she’s really well paid.</t>
  </si>
  <si>
    <t>No, he can’t.</t>
  </si>
  <si>
    <t>He works almost 14 hours every day.</t>
  </si>
  <si>
    <t>No, he’s an old man.</t>
  </si>
  <si>
    <t>He should be resting, playing with his children or watching TV with his wife on the sofa.</t>
  </si>
  <si>
    <t>He’s in the school in the classroom.</t>
  </si>
  <si>
    <t>No, he’s studying English. / no, his son’s studying English.</t>
  </si>
  <si>
    <t>No, he’s studying with 5 friends. / No, his son’s studying with 5 friends.</t>
  </si>
  <si>
    <t>He studies 3 hours every day.</t>
  </si>
  <si>
    <t>He speaks English badly.</t>
  </si>
  <si>
    <t>His teacher says that he should practice more and shouldn’t play the
guitar all day.</t>
  </si>
  <si>
    <t>He plays the guitar really well.</t>
  </si>
  <si>
    <t>He frequently goes to bars and pubs.</t>
  </si>
  <si>
    <t>He’d like to be a singer.</t>
  </si>
  <si>
    <t>No, she doesn’t study English.</t>
  </si>
  <si>
    <t>She speaks English perfectly.</t>
  </si>
  <si>
    <t>She speaks English all day.</t>
  </si>
  <si>
    <t>No, she speaks English with their/ Her neighbors and friends.</t>
  </si>
  <si>
    <t>They’re eating ice cream and playing with her dog sam.</t>
  </si>
  <si>
    <t>No, she has a dog.</t>
  </si>
  <si>
    <t>No, he doesn’t like cats.</t>
  </si>
  <si>
    <t>She’s in the garden with her mother.</t>
  </si>
  <si>
    <t>Her name is Lucia.</t>
  </si>
  <si>
    <t>They’re planting flowers and watering the plants.</t>
  </si>
  <si>
    <t>No, they don’t like plants.</t>
  </si>
  <si>
    <t>She’d like to have plants everywhere.</t>
  </si>
  <si>
    <t>Doris is his mother. / She’s his mother. / She’s Alex’s mother.</t>
  </si>
  <si>
    <t>She lives in argentina with her husband.</t>
  </si>
  <si>
    <t>They wouldn’t like to visit him because they say that English is quite
difficult and they’re pretty old to learn it.</t>
  </si>
  <si>
    <t>Yes, he would.</t>
  </si>
  <si>
    <t>He should visit them next year.</t>
  </si>
  <si>
    <t>Her house is big. / The house of his mother is big.</t>
  </si>
  <si>
    <t>There are 5 bedrooms in her house.</t>
  </si>
  <si>
    <t>No, there’s a small yard.</t>
  </si>
  <si>
    <t>There are 5 tall trees in the backyard.</t>
  </si>
  <si>
    <t>No, there are 5 new sofas.</t>
  </si>
  <si>
    <t>No, she’s living with 2 cats. / No, his mother’s living with 2 cats.</t>
  </si>
  <si>
    <t>His father’s on the sofa.</t>
  </si>
  <si>
    <t>He’s watching tv and eating popcorn.</t>
  </si>
  <si>
    <t>She’s in her bedroom on the bed. / His mother’s in the bedroom on the bed.</t>
  </si>
  <si>
    <t xml:space="preserve"> She’s watching a movie and sewing a dress.</t>
  </si>
  <si>
    <t>LECCIÓN 40 – ALEX_S LIFE TEXTO 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</si>
</sst>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0"/>
      <name val="Calibri"/>
      <family val="2"/>
      <scheme val="minor"/>
    </font>
    <font>
      <b/>
      <sz val="11"/>
      <color theme="1"/>
      <name val="Calibri"/>
      <family val="2"/>
      <scheme val="minor"/>
    </font>
    <font>
      <sz val="10.5"/>
      <color theme="1"/>
      <name val="Calibri"/>
      <family val="2"/>
    </font>
    <font>
      <b/>
      <sz val="10.5"/>
      <color theme="1"/>
      <name val="Calibri"/>
      <family val="2"/>
    </font>
    <font>
      <b/>
      <i/>
      <sz val="10.5"/>
      <color theme="1"/>
      <name val="Calibri"/>
      <family val="2"/>
    </font>
    <font>
      <sz val="10.5"/>
      <color theme="3" tint="-0.499984740745262"/>
      <name val="Calibri"/>
      <family val="2"/>
      <scheme val="minor"/>
    </font>
    <font>
      <b/>
      <sz val="9"/>
      <color rgb="FF00B050"/>
      <name val="Calibri"/>
      <family val="2"/>
      <scheme val="minor"/>
    </font>
    <font>
      <b/>
      <sz val="7.5"/>
      <color rgb="FF00B050"/>
      <name val="Calibri"/>
      <family val="2"/>
      <scheme val="minor"/>
    </font>
    <font>
      <b/>
      <sz val="10.5"/>
      <color rgb="FFA50021"/>
      <name val="Calibri"/>
      <family val="2"/>
    </font>
    <font>
      <b/>
      <sz val="7"/>
      <color rgb="FF00B050"/>
      <name val="Calibri"/>
      <family val="2"/>
      <scheme val="minor"/>
    </font>
    <font>
      <b/>
      <sz val="10.5"/>
      <color theme="0"/>
      <name val="Calibri"/>
      <family val="2"/>
    </font>
    <font>
      <b/>
      <sz val="10"/>
      <color theme="1"/>
      <name val="Calibri"/>
      <family val="2"/>
      <scheme val="minor"/>
    </font>
    <font>
      <sz val="8"/>
      <color rgb="FFFF0000"/>
      <name val="Calibri"/>
      <family val="2"/>
      <scheme val="minor"/>
    </font>
    <font>
      <b/>
      <sz val="8"/>
      <color rgb="FFFF0000"/>
      <name val="Calibri"/>
      <family val="2"/>
      <scheme val="minor"/>
    </font>
    <font>
      <sz val="10.5"/>
      <color rgb="FFFF0000"/>
      <name val="Calibri"/>
      <family val="2"/>
      <scheme val="minor"/>
    </font>
    <font>
      <sz val="9"/>
      <color rgb="FFFF0000"/>
      <name val="Calibri"/>
      <family val="2"/>
      <scheme val="minor"/>
    </font>
    <font>
      <u/>
      <sz val="11"/>
      <color theme="10"/>
      <name val="Calibri"/>
      <family val="2"/>
      <scheme val="minor"/>
    </font>
    <font>
      <b/>
      <sz val="9"/>
      <color theme="0"/>
      <name val="Calibri"/>
      <family val="2"/>
      <scheme val="minor"/>
    </font>
    <font>
      <sz val="8"/>
      <color theme="1"/>
      <name val="Calibri"/>
      <family val="2"/>
    </font>
    <font>
      <sz val="10.5"/>
      <color theme="1"/>
      <name val="Calibri"/>
      <family val="2"/>
      <scheme val="minor"/>
    </font>
    <font>
      <b/>
      <sz val="10.5"/>
      <color theme="1"/>
      <name val="Calibri"/>
      <family val="2"/>
      <scheme val="minor"/>
    </font>
    <font>
      <b/>
      <u/>
      <sz val="10.5"/>
      <color theme="1"/>
      <name val="Calibri"/>
      <family val="2"/>
      <scheme val="minor"/>
    </font>
    <font>
      <b/>
      <sz val="10"/>
      <color rgb="FF00B050"/>
      <name val="Calibri"/>
      <family val="2"/>
      <scheme val="minor"/>
    </font>
    <font>
      <sz val="10.5"/>
      <color rgb="FFA50021"/>
      <name val="Calibri"/>
      <family val="2"/>
    </font>
    <font>
      <b/>
      <sz val="9"/>
      <color rgb="FFFF0000"/>
      <name val="Calibri"/>
      <family val="2"/>
      <scheme val="minor"/>
    </font>
    <font>
      <b/>
      <sz val="10.5"/>
      <color rgb="FF00B050"/>
      <name val="Calibri"/>
      <family val="2"/>
      <scheme val="minor"/>
    </font>
    <font>
      <b/>
      <sz val="10.5"/>
      <color theme="0"/>
      <name val="Calibri"/>
      <family val="2"/>
      <scheme val="minor"/>
    </font>
    <font>
      <sz val="10"/>
      <color theme="1"/>
      <name val="Calibri"/>
      <family val="2"/>
    </font>
    <font>
      <i/>
      <sz val="10.5"/>
      <color theme="1"/>
      <name val="Calibri"/>
      <family val="2"/>
    </font>
    <font>
      <sz val="9"/>
      <color theme="1"/>
      <name val="Calibri"/>
      <family val="2"/>
    </font>
    <font>
      <b/>
      <i/>
      <sz val="10.5"/>
      <color rgb="FFFF0000"/>
      <name val="Calibri"/>
      <family val="2"/>
      <scheme val="minor"/>
    </font>
    <font>
      <u/>
      <sz val="10.5"/>
      <color theme="1"/>
      <name val="Calibri"/>
      <family val="2"/>
    </font>
    <font>
      <b/>
      <sz val="10.5"/>
      <color rgb="FFFF0000"/>
      <name val="Calibri"/>
      <family val="2"/>
      <scheme val="minor"/>
    </font>
    <font>
      <sz val="10.5"/>
      <color rgb="FFFF0000"/>
      <name val="Calibri"/>
      <family val="2"/>
    </font>
    <font>
      <b/>
      <sz val="11"/>
      <color theme="1"/>
      <name val="Calibri"/>
      <family val="2"/>
    </font>
    <font>
      <sz val="10.5"/>
      <name val="Calibri"/>
      <family val="2"/>
    </font>
    <font>
      <b/>
      <sz val="10.5"/>
      <name val="Calibri"/>
      <family val="2"/>
    </font>
    <font>
      <b/>
      <sz val="8"/>
      <color rgb="FF00B050"/>
      <name val="Calibri"/>
      <family val="2"/>
      <scheme val="minor"/>
    </font>
    <font>
      <sz val="11"/>
      <color theme="1"/>
      <name val="Calibri"/>
      <family val="2"/>
    </font>
    <font>
      <b/>
      <sz val="11"/>
      <color theme="0"/>
      <name val="Calibri"/>
      <family val="2"/>
    </font>
    <font>
      <b/>
      <sz val="11"/>
      <color rgb="FFA50021"/>
      <name val="Calibri"/>
      <family val="2"/>
    </font>
    <font>
      <b/>
      <sz val="11"/>
      <name val="Calibri"/>
      <family val="2"/>
    </font>
  </fonts>
  <fills count="6">
    <fill>
      <patternFill patternType="none"/>
    </fill>
    <fill>
      <patternFill patternType="gray125"/>
    </fill>
    <fill>
      <patternFill patternType="solid">
        <fgColor rgb="FF002060"/>
        <bgColor indexed="64"/>
      </patternFill>
    </fill>
    <fill>
      <patternFill patternType="lightDown">
        <fgColor theme="6" tint="0.59996337778862885"/>
        <bgColor theme="0" tint="-4.9989318521683403E-2"/>
      </patternFill>
    </fill>
    <fill>
      <patternFill patternType="solid">
        <fgColor theme="3" tint="-0.499984740745262"/>
        <bgColor indexed="64"/>
      </patternFill>
    </fill>
    <fill>
      <patternFill patternType="solid">
        <fgColor theme="7" tint="0.39997558519241921"/>
        <bgColor indexed="64"/>
      </patternFill>
    </fill>
  </fills>
  <borders count="8">
    <border>
      <left/>
      <right/>
      <top/>
      <bottom/>
      <diagonal/>
    </border>
    <border>
      <left/>
      <right/>
      <top/>
      <bottom style="hair">
        <color auto="1"/>
      </bottom>
      <diagonal/>
    </border>
    <border>
      <left/>
      <right/>
      <top style="hair">
        <color auto="1"/>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top style="hair">
        <color auto="1"/>
      </top>
      <bottom style="hair">
        <color auto="1"/>
      </bottom>
      <diagonal/>
    </border>
  </borders>
  <cellStyleXfs count="2">
    <xf numFmtId="0" fontId="0" fillId="0" borderId="0"/>
    <xf numFmtId="0" fontId="17" fillId="0" borderId="0" applyNumberFormat="0" applyFill="0" applyBorder="0" applyAlignment="0" applyProtection="0"/>
  </cellStyleXfs>
  <cellXfs count="109">
    <xf numFmtId="0" fontId="0" fillId="0" borderId="0" xfId="0"/>
    <xf numFmtId="0" fontId="3" fillId="0" borderId="0" xfId="0" applyFont="1"/>
    <xf numFmtId="0" fontId="4" fillId="0" borderId="0" xfId="0" applyFont="1"/>
    <xf numFmtId="0" fontId="5" fillId="0" borderId="0" xfId="0" applyFont="1" applyAlignment="1">
      <alignment horizontal="center" wrapText="1"/>
    </xf>
    <xf numFmtId="0" fontId="1" fillId="2" borderId="0" xfId="0" applyFont="1" applyFill="1" applyAlignment="1">
      <alignment horizontal="center" vertical="center"/>
    </xf>
    <xf numFmtId="0" fontId="4" fillId="0" borderId="0" xfId="0" applyFont="1" applyAlignment="1">
      <alignment horizontal="right"/>
    </xf>
    <xf numFmtId="0" fontId="6" fillId="3" borderId="0" xfId="0" applyFont="1" applyFill="1" applyAlignment="1" applyProtection="1">
      <alignment horizontal="left" vertical="top" wrapText="1"/>
      <protection locked="0"/>
    </xf>
    <xf numFmtId="0" fontId="3" fillId="0" borderId="0" xfId="0" applyFont="1" applyAlignment="1">
      <alignment wrapText="1"/>
    </xf>
    <xf numFmtId="0" fontId="3" fillId="0" borderId="0" xfId="0" applyFont="1" applyAlignment="1">
      <alignment horizontal="right" wrapText="1"/>
    </xf>
    <xf numFmtId="0" fontId="6" fillId="3" borderId="1" xfId="0" applyFont="1" applyFill="1" applyBorder="1" applyAlignment="1" applyProtection="1">
      <alignment horizontal="left" vertical="top" wrapText="1"/>
      <protection locked="0"/>
    </xf>
    <xf numFmtId="0" fontId="7" fillId="0" borderId="0" xfId="0" applyFont="1"/>
    <xf numFmtId="0" fontId="3" fillId="0" borderId="0" xfId="0" applyFont="1" applyAlignment="1">
      <alignment horizontal="center" wrapText="1"/>
    </xf>
    <xf numFmtId="0" fontId="4" fillId="0" borderId="0" xfId="0" applyFont="1" applyAlignment="1">
      <alignment horizontal="right" wrapText="1"/>
    </xf>
    <xf numFmtId="0" fontId="6" fillId="3" borderId="1" xfId="0" applyFont="1" applyFill="1" applyBorder="1" applyAlignment="1" applyProtection="1">
      <alignment horizontal="left"/>
      <protection locked="0"/>
    </xf>
    <xf numFmtId="0" fontId="3" fillId="0" borderId="0" xfId="0" applyFont="1" applyAlignment="1">
      <alignment horizontal="left" wrapText="1"/>
    </xf>
    <xf numFmtId="0" fontId="6" fillId="3" borderId="0" xfId="0" applyFont="1" applyFill="1" applyAlignment="1" applyProtection="1">
      <alignment horizontal="left" wrapText="1"/>
      <protection locked="0"/>
    </xf>
    <xf numFmtId="0" fontId="5" fillId="0" borderId="0" xfId="0" applyFont="1" applyAlignment="1">
      <alignment wrapText="1"/>
    </xf>
    <xf numFmtId="0" fontId="5" fillId="0" borderId="0" xfId="0" applyFont="1"/>
    <xf numFmtId="0" fontId="6" fillId="3" borderId="1" xfId="0" applyFont="1" applyFill="1" applyBorder="1" applyAlignment="1" applyProtection="1">
      <alignment horizontal="left" wrapText="1"/>
      <protection locked="0"/>
    </xf>
    <xf numFmtId="0" fontId="8" fillId="0" borderId="0" xfId="0" applyFont="1"/>
    <xf numFmtId="0" fontId="3" fillId="0" borderId="0" xfId="0" applyFont="1" applyAlignment="1">
      <alignment horizontal="center"/>
    </xf>
    <xf numFmtId="0" fontId="9" fillId="0" borderId="0" xfId="0" applyFont="1"/>
    <xf numFmtId="0" fontId="4" fillId="0" borderId="0" xfId="0" applyFont="1" applyAlignment="1">
      <alignment horizontal="right" vertical="center"/>
    </xf>
    <xf numFmtId="0" fontId="3" fillId="0" borderId="0" xfId="0" applyFont="1" applyAlignment="1">
      <alignment vertical="center"/>
    </xf>
    <xf numFmtId="0" fontId="10" fillId="0" borderId="0" xfId="0" applyFont="1"/>
    <xf numFmtId="0" fontId="4" fillId="0" borderId="0" xfId="0" applyFont="1" applyAlignment="1">
      <alignment wrapText="1"/>
    </xf>
    <xf numFmtId="0" fontId="7" fillId="0" borderId="2" xfId="0" applyFont="1" applyBorder="1" applyAlignment="1">
      <alignment horizontal="left" wrapText="1"/>
    </xf>
    <xf numFmtId="0" fontId="7" fillId="0" borderId="0" xfId="0" applyFont="1" applyAlignment="1">
      <alignment horizontal="left" wrapText="1"/>
    </xf>
    <xf numFmtId="0" fontId="4" fillId="0" borderId="0" xfId="0" applyFont="1" applyAlignment="1">
      <alignment horizontal="left"/>
    </xf>
    <xf numFmtId="0" fontId="3" fillId="0" borderId="0" xfId="0" applyFont="1" applyAlignment="1">
      <alignment horizontal="left"/>
    </xf>
    <xf numFmtId="0" fontId="11" fillId="4" borderId="3" xfId="0" applyFont="1" applyFill="1" applyBorder="1" applyAlignment="1">
      <alignment horizontal="center" wrapText="1"/>
    </xf>
    <xf numFmtId="0" fontId="11" fillId="4" borderId="3" xfId="0" applyFont="1" applyFill="1" applyBorder="1" applyAlignment="1">
      <alignment wrapText="1"/>
    </xf>
    <xf numFmtId="0" fontId="3" fillId="0" borderId="3" xfId="0" applyFont="1" applyBorder="1" applyAlignment="1">
      <alignment horizontal="center" wrapText="1"/>
    </xf>
    <xf numFmtId="0" fontId="11" fillId="4" borderId="4"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11" fillId="4" borderId="3" xfId="0" applyFont="1" applyFill="1" applyBorder="1" applyAlignment="1">
      <alignment vertical="center" wrapText="1"/>
    </xf>
    <xf numFmtId="0" fontId="11" fillId="4" borderId="4" xfId="0" applyFont="1" applyFill="1" applyBorder="1" applyAlignment="1">
      <alignment horizontal="left" wrapText="1"/>
    </xf>
    <xf numFmtId="0" fontId="11" fillId="4" borderId="5" xfId="0" applyFont="1" applyFill="1" applyBorder="1" applyAlignment="1">
      <alignment horizontal="left" wrapText="1"/>
    </xf>
    <xf numFmtId="0" fontId="11" fillId="4" borderId="6" xfId="0" applyFont="1" applyFill="1" applyBorder="1" applyAlignment="1">
      <alignment horizontal="left" wrapText="1"/>
    </xf>
    <xf numFmtId="0" fontId="3" fillId="0" borderId="0" xfId="0" applyFont="1" applyAlignment="1">
      <alignment vertical="top" wrapText="1"/>
    </xf>
    <xf numFmtId="0" fontId="12" fillId="0" borderId="0" xfId="0" applyFont="1" applyAlignment="1">
      <alignment horizontal="center" vertical="center"/>
    </xf>
    <xf numFmtId="0" fontId="6" fillId="3" borderId="1" xfId="0" applyFont="1" applyFill="1" applyBorder="1" applyAlignment="1" applyProtection="1">
      <alignment horizontal="center"/>
      <protection locked="0"/>
    </xf>
    <xf numFmtId="0" fontId="13" fillId="0" borderId="0" xfId="0" applyFont="1" applyAlignment="1">
      <alignment horizontal="center" vertical="center"/>
    </xf>
    <xf numFmtId="0" fontId="15" fillId="3" borderId="0" xfId="0" applyFont="1" applyFill="1" applyAlignment="1">
      <alignment horizontal="left" wrapText="1"/>
    </xf>
    <xf numFmtId="0" fontId="15" fillId="3" borderId="1" xfId="0" applyFont="1" applyFill="1" applyBorder="1" applyAlignment="1">
      <alignment horizontal="left" wrapText="1"/>
    </xf>
    <xf numFmtId="0" fontId="15" fillId="3" borderId="1" xfId="0" applyFont="1" applyFill="1" applyBorder="1" applyAlignment="1">
      <alignment horizontal="left"/>
    </xf>
    <xf numFmtId="0" fontId="16" fillId="3" borderId="1" xfId="0" applyFont="1" applyFill="1" applyBorder="1" applyAlignment="1">
      <alignment horizontal="left"/>
    </xf>
    <xf numFmtId="0" fontId="2" fillId="0" borderId="0" xfId="1" applyFont="1" applyAlignment="1">
      <alignment horizontal="center"/>
    </xf>
    <xf numFmtId="0" fontId="18" fillId="2" borderId="0" xfId="0" applyFont="1" applyFill="1" applyAlignment="1">
      <alignment horizontal="center" vertical="center"/>
    </xf>
    <xf numFmtId="0" fontId="19" fillId="0" borderId="3" xfId="0" applyFont="1" applyBorder="1" applyAlignment="1">
      <alignment horizontal="center" vertical="center" wrapText="1"/>
    </xf>
    <xf numFmtId="0" fontId="19" fillId="0" borderId="3" xfId="0" applyFont="1" applyBorder="1" applyAlignment="1">
      <alignment horizontal="center"/>
    </xf>
    <xf numFmtId="0" fontId="20" fillId="5" borderId="0" xfId="0" applyFont="1" applyFill="1" applyAlignment="1">
      <alignment horizontal="left" wrapText="1"/>
    </xf>
    <xf numFmtId="0" fontId="6" fillId="3" borderId="1" xfId="0" applyFont="1" applyFill="1" applyBorder="1" applyProtection="1">
      <protection locked="0"/>
    </xf>
    <xf numFmtId="0" fontId="23" fillId="0" borderId="0" xfId="0" applyFont="1"/>
    <xf numFmtId="0" fontId="9" fillId="0" borderId="0" xfId="0" applyFont="1" applyAlignment="1">
      <alignment horizontal="left"/>
    </xf>
    <xf numFmtId="0" fontId="4" fillId="0" borderId="0" xfId="0" applyFont="1" applyAlignment="1">
      <alignment horizontal="center"/>
    </xf>
    <xf numFmtId="0" fontId="3" fillId="0" borderId="0" xfId="0" applyFont="1" applyAlignment="1">
      <alignment vertical="center" wrapText="1"/>
    </xf>
    <xf numFmtId="0" fontId="4" fillId="0" borderId="0" xfId="0" applyFont="1" applyAlignment="1">
      <alignment horizontal="right" vertical="center" wrapText="1"/>
    </xf>
    <xf numFmtId="0" fontId="9" fillId="0" borderId="0" xfId="0" applyFont="1" applyAlignment="1">
      <alignmen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24" fillId="0" borderId="0" xfId="0" applyFont="1"/>
    <xf numFmtId="0" fontId="16" fillId="0" borderId="0" xfId="0" applyFont="1" applyAlignment="1">
      <alignment horizontal="center" vertical="center"/>
    </xf>
    <xf numFmtId="0" fontId="16" fillId="0" borderId="0" xfId="0" applyFont="1" applyAlignment="1">
      <alignment vertical="center"/>
    </xf>
    <xf numFmtId="0" fontId="15" fillId="3" borderId="1" xfId="0" applyFont="1" applyFill="1" applyBorder="1"/>
    <xf numFmtId="0" fontId="26" fillId="0" borderId="0" xfId="0" applyFont="1"/>
    <xf numFmtId="0" fontId="2" fillId="0" borderId="0" xfId="1" applyFont="1"/>
    <xf numFmtId="0" fontId="27" fillId="2" borderId="0" xfId="0" applyFont="1" applyFill="1" applyAlignment="1">
      <alignment horizontal="center" vertical="center"/>
    </xf>
    <xf numFmtId="0" fontId="28" fillId="0" borderId="3" xfId="0" applyFont="1" applyBorder="1" applyAlignment="1">
      <alignment horizontal="center"/>
    </xf>
    <xf numFmtId="0" fontId="29" fillId="0" borderId="0" xfId="0" applyFont="1"/>
    <xf numFmtId="0" fontId="30" fillId="0" borderId="0" xfId="0" applyFont="1" applyAlignment="1">
      <alignment horizontal="center" wrapText="1"/>
    </xf>
    <xf numFmtId="0" fontId="31" fillId="3" borderId="1" xfId="0" applyFont="1" applyFill="1" applyBorder="1" applyAlignment="1">
      <alignment horizontal="left"/>
    </xf>
    <xf numFmtId="0" fontId="9" fillId="0" borderId="0" xfId="0" applyFont="1" applyAlignment="1">
      <alignment horizontal="right"/>
    </xf>
    <xf numFmtId="0" fontId="15" fillId="3" borderId="1" xfId="0" applyFont="1" applyFill="1" applyBorder="1" applyAlignment="1" applyProtection="1">
      <alignment horizontal="left"/>
      <protection locked="0"/>
    </xf>
    <xf numFmtId="0" fontId="3" fillId="0" borderId="0" xfId="0" applyFont="1" applyAlignment="1">
      <alignment horizontal="right"/>
    </xf>
    <xf numFmtId="0" fontId="6" fillId="3" borderId="7" xfId="0" applyFont="1" applyFill="1" applyBorder="1" applyAlignment="1" applyProtection="1">
      <alignment horizontal="left"/>
      <protection locked="0"/>
    </xf>
    <xf numFmtId="0" fontId="3" fillId="0" borderId="0" xfId="0" applyFont="1" applyAlignment="1">
      <alignment horizontal="left" vertical="top" wrapText="1"/>
    </xf>
    <xf numFmtId="0" fontId="24" fillId="0" borderId="0" xfId="0" applyFont="1" applyAlignment="1">
      <alignment horizontal="left"/>
    </xf>
    <xf numFmtId="0" fontId="32" fillId="0" borderId="0" xfId="0" applyFont="1"/>
    <xf numFmtId="0" fontId="24" fillId="0" borderId="0" xfId="0" applyFont="1" applyAlignment="1">
      <alignment vertical="center" wrapText="1"/>
    </xf>
    <xf numFmtId="0" fontId="3" fillId="0" borderId="0" xfId="0" applyFont="1" applyAlignment="1">
      <alignment horizontal="right" vertical="center" wrapText="1"/>
    </xf>
    <xf numFmtId="0" fontId="33" fillId="3" borderId="1" xfId="0" applyFont="1" applyFill="1" applyBorder="1" applyAlignment="1">
      <alignment horizontal="left"/>
    </xf>
    <xf numFmtId="0" fontId="11" fillId="2" borderId="0" xfId="0" applyFont="1" applyFill="1" applyAlignment="1">
      <alignment horizontal="center" vertical="center"/>
    </xf>
    <xf numFmtId="0" fontId="21" fillId="5" borderId="0" xfId="0" applyFont="1" applyFill="1" applyAlignment="1">
      <alignment horizontal="left" wrapText="1"/>
    </xf>
    <xf numFmtId="0" fontId="34" fillId="3" borderId="1" xfId="0" applyFont="1" applyFill="1" applyBorder="1" applyAlignment="1">
      <alignment horizontal="left"/>
    </xf>
    <xf numFmtId="0" fontId="11" fillId="0" borderId="0" xfId="0" applyFont="1" applyAlignment="1">
      <alignment vertical="center" wrapText="1"/>
    </xf>
    <xf numFmtId="0" fontId="29" fillId="0" borderId="0" xfId="0" applyFont="1" applyAlignment="1">
      <alignment horizontal="center" vertical="center" wrapText="1"/>
    </xf>
    <xf numFmtId="0" fontId="11" fillId="4" borderId="3" xfId="0" applyFont="1" applyFill="1" applyBorder="1"/>
    <xf numFmtId="0" fontId="3" fillId="0" borderId="3" xfId="0" applyFont="1" applyBorder="1" applyAlignment="1">
      <alignment horizontal="center"/>
    </xf>
    <xf numFmtId="0" fontId="9" fillId="0" borderId="0" xfId="0" applyFont="1" applyAlignment="1">
      <alignment wrapText="1"/>
    </xf>
    <xf numFmtId="0" fontId="35" fillId="0" borderId="0" xfId="0" applyFont="1" applyAlignment="1">
      <alignment horizontal="center" wrapText="1"/>
    </xf>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8" fillId="0" borderId="0" xfId="0" applyFont="1"/>
    <xf numFmtId="0" fontId="36" fillId="0" borderId="0" xfId="0" applyFont="1" applyAlignment="1">
      <alignment wrapText="1"/>
    </xf>
    <xf numFmtId="0" fontId="39" fillId="0" borderId="0" xfId="0" applyFont="1"/>
    <xf numFmtId="0" fontId="35" fillId="0" borderId="0" xfId="0" applyFont="1"/>
    <xf numFmtId="0" fontId="39" fillId="0" borderId="0" xfId="0" applyFont="1" applyAlignment="1">
      <alignment wrapText="1"/>
    </xf>
    <xf numFmtId="0" fontId="40"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41" fillId="0" borderId="0" xfId="0" applyFont="1"/>
    <xf numFmtId="0" fontId="42" fillId="0" borderId="0" xfId="0" applyFont="1" applyAlignment="1">
      <alignment horizontal="center"/>
    </xf>
    <xf numFmtId="0" fontId="39" fillId="0" borderId="0" xfId="0" applyFont="1" applyAlignment="1">
      <alignment vertical="top" wrapText="1"/>
    </xf>
    <xf numFmtId="0" fontId="28" fillId="0" borderId="0" xfId="0" applyFont="1" applyAlignment="1">
      <alignment vertical="top" wrapText="1"/>
    </xf>
  </cellXfs>
  <cellStyles count="2">
    <cellStyle name="Hipervínculo" xfId="1" builtinId="8"/>
    <cellStyle name="Normal" xfId="0" builtinId="0"/>
  </cellStyles>
  <dxfs count="31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s://www.instagram.com/pacho8a/" TargetMode="External"/><Relationship Id="rId18" Type="http://schemas.openxmlformats.org/officeDocument/2006/relationships/image" Target="../media/image12.png"/><Relationship Id="rId3" Type="http://schemas.openxmlformats.org/officeDocument/2006/relationships/image" Target="../media/image3.emf"/><Relationship Id="rId7" Type="http://schemas.openxmlformats.org/officeDocument/2006/relationships/hyperlink" Target="https://www.pacho8a.com/ingl%C3%A9s/curso-ingl%C3%A9s-nivel-b%C3%A1sico/lecci%C3%B3n-36/" TargetMode="External"/><Relationship Id="rId12" Type="http://schemas.openxmlformats.org/officeDocument/2006/relationships/image" Target="../media/image9.png"/><Relationship Id="rId17" Type="http://schemas.openxmlformats.org/officeDocument/2006/relationships/hyperlink" Target="https://apps.apple.com/us/app/ingles-facil/id1492827096" TargetMode="External"/><Relationship Id="rId2" Type="http://schemas.openxmlformats.org/officeDocument/2006/relationships/image" Target="../media/image2.emf"/><Relationship Id="rId16" Type="http://schemas.openxmlformats.org/officeDocument/2006/relationships/image" Target="../media/image11.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hyperlink" Target="https://www.facebook.com/franciscoochoaingles/" TargetMode="External"/><Relationship Id="rId5" Type="http://schemas.openxmlformats.org/officeDocument/2006/relationships/image" Target="../media/image5.emf"/><Relationship Id="rId15" Type="http://schemas.openxmlformats.org/officeDocument/2006/relationships/hyperlink" Target="https://play.google.com/store/apps/details?id=com.vieraacademy.inglesfacil" TargetMode="External"/><Relationship Id="rId10" Type="http://schemas.openxmlformats.org/officeDocument/2006/relationships/image" Target="../media/image8.png"/><Relationship Id="rId4" Type="http://schemas.openxmlformats.org/officeDocument/2006/relationships/image" Target="../media/image4.emf"/><Relationship Id="rId9" Type="http://schemas.openxmlformats.org/officeDocument/2006/relationships/hyperlink" Target="https://www.youtube.com/watch?v=Cq_9hh42PgE" TargetMode="External"/><Relationship Id="rId14" Type="http://schemas.openxmlformats.org/officeDocument/2006/relationships/image" Target="../media/image10.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35PO4bh"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s://www.instagram.com/pacho8a/" TargetMode="External"/><Relationship Id="rId18" Type="http://schemas.openxmlformats.org/officeDocument/2006/relationships/image" Target="../media/image12.png"/><Relationship Id="rId3" Type="http://schemas.openxmlformats.org/officeDocument/2006/relationships/image" Target="../media/image3.emf"/><Relationship Id="rId7" Type="http://schemas.openxmlformats.org/officeDocument/2006/relationships/hyperlink" Target="https://www.pacho8a.com/ingl%C3%A9s/curso-ingl%C3%A9s-nivel-b%C3%A1sico/lecci%C3%B3n-36/" TargetMode="External"/><Relationship Id="rId12" Type="http://schemas.openxmlformats.org/officeDocument/2006/relationships/image" Target="../media/image9.png"/><Relationship Id="rId17" Type="http://schemas.openxmlformats.org/officeDocument/2006/relationships/hyperlink" Target="https://apps.apple.com/us/app/ingles-facil/id1492827096" TargetMode="External"/><Relationship Id="rId2" Type="http://schemas.openxmlformats.org/officeDocument/2006/relationships/image" Target="../media/image2.emf"/><Relationship Id="rId16" Type="http://schemas.openxmlformats.org/officeDocument/2006/relationships/image" Target="../media/image11.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hyperlink" Target="https://www.facebook.com/franciscoochoaingles/" TargetMode="External"/><Relationship Id="rId5" Type="http://schemas.openxmlformats.org/officeDocument/2006/relationships/image" Target="../media/image5.emf"/><Relationship Id="rId15" Type="http://schemas.openxmlformats.org/officeDocument/2006/relationships/hyperlink" Target="https://play.google.com/store/apps/details?id=com.vieraacademy.inglesfacil" TargetMode="External"/><Relationship Id="rId10" Type="http://schemas.openxmlformats.org/officeDocument/2006/relationships/image" Target="../media/image8.png"/><Relationship Id="rId4" Type="http://schemas.openxmlformats.org/officeDocument/2006/relationships/image" Target="../media/image4.emf"/><Relationship Id="rId9" Type="http://schemas.openxmlformats.org/officeDocument/2006/relationships/hyperlink" Target="https://www.youtube.com/watch?v=Cq_9hh42PgE" TargetMode="External"/><Relationship Id="rId1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2J6E0Rm"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2J6E0Rm"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2MYZgtk"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2MYZgtk"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2Bs8eKp"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35PO4bh"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bit.ly/35PO4bh"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30268</xdr:colOff>
      <xdr:row>7</xdr:row>
      <xdr:rowOff>30773</xdr:rowOff>
    </xdr:from>
    <xdr:to>
      <xdr:col>3</xdr:col>
      <xdr:colOff>367864</xdr:colOff>
      <xdr:row>14</xdr:row>
      <xdr:rowOff>58615</xdr:rowOff>
    </xdr:to>
    <xdr:pic>
      <xdr:nvPicPr>
        <xdr:cNvPr id="2" name="Imagen 1">
          <a:extLst>
            <a:ext uri="{FF2B5EF4-FFF2-40B4-BE49-F238E27FC236}">
              <a16:creationId xmlns:a16="http://schemas.microsoft.com/office/drawing/2014/main" id="{47F761C7-92F7-4DE3-8743-C82C39716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68" y="1192823"/>
          <a:ext cx="1061496" cy="107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19</xdr:row>
      <xdr:rowOff>0</xdr:rowOff>
    </xdr:from>
    <xdr:to>
      <xdr:col>4</xdr:col>
      <xdr:colOff>6950</xdr:colOff>
      <xdr:row>23</xdr:row>
      <xdr:rowOff>158261</xdr:rowOff>
    </xdr:to>
    <xdr:pic>
      <xdr:nvPicPr>
        <xdr:cNvPr id="3" name="Imagen 2">
          <a:extLst>
            <a:ext uri="{FF2B5EF4-FFF2-40B4-BE49-F238E27FC236}">
              <a16:creationId xmlns:a16="http://schemas.microsoft.com/office/drawing/2014/main" id="{05EC4351-405E-433E-96F2-F2D5C70D12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84" y="2886075"/>
          <a:ext cx="1100441" cy="767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29</xdr:row>
      <xdr:rowOff>95251</xdr:rowOff>
    </xdr:from>
    <xdr:to>
      <xdr:col>3</xdr:col>
      <xdr:colOff>356329</xdr:colOff>
      <xdr:row>34</xdr:row>
      <xdr:rowOff>32240</xdr:rowOff>
    </xdr:to>
    <xdr:pic>
      <xdr:nvPicPr>
        <xdr:cNvPr id="4" name="Imagen 3">
          <a:extLst>
            <a:ext uri="{FF2B5EF4-FFF2-40B4-BE49-F238E27FC236}">
              <a16:creationId xmlns:a16="http://schemas.microsoft.com/office/drawing/2014/main" id="{CDB8602A-CA95-4B71-8592-13DB2A65E8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84" y="4457701"/>
          <a:ext cx="1078345" cy="737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45</xdr:row>
      <xdr:rowOff>0</xdr:rowOff>
    </xdr:from>
    <xdr:to>
      <xdr:col>4</xdr:col>
      <xdr:colOff>7462</xdr:colOff>
      <xdr:row>51</xdr:row>
      <xdr:rowOff>135548</xdr:rowOff>
    </xdr:to>
    <xdr:pic>
      <xdr:nvPicPr>
        <xdr:cNvPr id="5" name="Imagen 4">
          <a:extLst>
            <a:ext uri="{FF2B5EF4-FFF2-40B4-BE49-F238E27FC236}">
              <a16:creationId xmlns:a16="http://schemas.microsoft.com/office/drawing/2014/main" id="{C3764689-3E08-4698-ABF5-3E334D3B2EC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084" y="6686550"/>
          <a:ext cx="1100953" cy="992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60</xdr:row>
      <xdr:rowOff>19050</xdr:rowOff>
    </xdr:from>
    <xdr:to>
      <xdr:col>3</xdr:col>
      <xdr:colOff>278109</xdr:colOff>
      <xdr:row>67</xdr:row>
      <xdr:rowOff>97548</xdr:rowOff>
    </xdr:to>
    <xdr:pic>
      <xdr:nvPicPr>
        <xdr:cNvPr id="6" name="Imagen 5">
          <a:extLst>
            <a:ext uri="{FF2B5EF4-FFF2-40B4-BE49-F238E27FC236}">
              <a16:creationId xmlns:a16="http://schemas.microsoft.com/office/drawing/2014/main" id="{3CDC1FBD-339E-4591-B7B7-EC20858E5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084" y="8972550"/>
          <a:ext cx="1000125" cy="111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76</xdr:row>
      <xdr:rowOff>95250</xdr:rowOff>
    </xdr:from>
    <xdr:to>
      <xdr:col>4</xdr:col>
      <xdr:colOff>5303</xdr:colOff>
      <xdr:row>84</xdr:row>
      <xdr:rowOff>30773</xdr:rowOff>
    </xdr:to>
    <xdr:pic>
      <xdr:nvPicPr>
        <xdr:cNvPr id="7" name="Imagen 6">
          <a:extLst>
            <a:ext uri="{FF2B5EF4-FFF2-40B4-BE49-F238E27FC236}">
              <a16:creationId xmlns:a16="http://schemas.microsoft.com/office/drawing/2014/main" id="{53FCCC46-6ADF-4F11-BB40-B35A1867D75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084" y="11372850"/>
          <a:ext cx="1098794" cy="1154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17</xdr:col>
      <xdr:colOff>0</xdr:colOff>
      <xdr:row>4</xdr:row>
      <xdr:rowOff>34803</xdr:rowOff>
    </xdr:to>
    <xdr:pic>
      <xdr:nvPicPr>
        <xdr:cNvPr id="8" name="Imagen 7">
          <a:hlinkClick xmlns:r="http://schemas.openxmlformats.org/officeDocument/2006/relationships" r:id="rId7"/>
          <a:extLst>
            <a:ext uri="{FF2B5EF4-FFF2-40B4-BE49-F238E27FC236}">
              <a16:creationId xmlns:a16="http://schemas.microsoft.com/office/drawing/2014/main" id="{C3672439-7B32-4A90-BB00-3C5E3638FD9C}"/>
            </a:ext>
          </a:extLst>
        </xdr:cNvPr>
        <xdr:cNvPicPr>
          <a:picLocks noChangeAspect="1"/>
        </xdr:cNvPicPr>
      </xdr:nvPicPr>
      <xdr:blipFill rotWithShape="1">
        <a:blip xmlns:r="http://schemas.openxmlformats.org/officeDocument/2006/relationships" r:embed="rId8"/>
        <a:srcRect l="10085" r="5254"/>
        <a:stretch/>
      </xdr:blipFill>
      <xdr:spPr>
        <a:xfrm>
          <a:off x="0" y="0"/>
          <a:ext cx="5133975" cy="634878"/>
        </a:xfrm>
        <a:prstGeom prst="rect">
          <a:avLst/>
        </a:prstGeom>
      </xdr:spPr>
    </xdr:pic>
    <xdr:clientData/>
  </xdr:twoCellAnchor>
  <xdr:twoCellAnchor>
    <xdr:from>
      <xdr:col>5</xdr:col>
      <xdr:colOff>256442</xdr:colOff>
      <xdr:row>103</xdr:row>
      <xdr:rowOff>117231</xdr:rowOff>
    </xdr:from>
    <xdr:to>
      <xdr:col>11</xdr:col>
      <xdr:colOff>325561</xdr:colOff>
      <xdr:row>105</xdr:row>
      <xdr:rowOff>76473</xdr:rowOff>
    </xdr:to>
    <xdr:grpSp>
      <xdr:nvGrpSpPr>
        <xdr:cNvPr id="9" name="Grupo 8">
          <a:extLst>
            <a:ext uri="{FF2B5EF4-FFF2-40B4-BE49-F238E27FC236}">
              <a16:creationId xmlns:a16="http://schemas.microsoft.com/office/drawing/2014/main" id="{AFA4BE75-E759-4963-84F7-4B270EA9620A}"/>
            </a:ext>
          </a:extLst>
        </xdr:cNvPr>
        <xdr:cNvGrpSpPr/>
      </xdr:nvGrpSpPr>
      <xdr:grpSpPr>
        <a:xfrm>
          <a:off x="1824404" y="15972693"/>
          <a:ext cx="1622426" cy="325588"/>
          <a:chOff x="2182415" y="8080225"/>
          <a:chExt cx="1622426" cy="325588"/>
        </a:xfrm>
      </xdr:grpSpPr>
      <xdr:pic>
        <xdr:nvPicPr>
          <xdr:cNvPr id="10" name="Imagen 9" descr="https://lh6.googleusercontent.com/PeTGz2agDYqVJabdy72azfbCHUK0cz5mdTIU46qFiEhsTvF-uXvvs43boPAlBg0Ov_o4McrgJTiBc_2unxfROvePGO0Gs0uIPhd0lchHP4Myb4v7_ZH1MA24BlpC6y6JNsXa-ukQ">
            <a:hlinkClick xmlns:r="http://schemas.openxmlformats.org/officeDocument/2006/relationships" r:id="rId9"/>
            <a:extLst>
              <a:ext uri="{FF2B5EF4-FFF2-40B4-BE49-F238E27FC236}">
                <a16:creationId xmlns:a16="http://schemas.microsoft.com/office/drawing/2014/main" id="{D2FF1EF9-199B-4228-A974-67B9E1B6D2D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3.googleusercontent.com/IQ4oeLNfWCmtCfdHtVBcBmNAFQy7_iS4cE0xbbKOoahoAwDS4SmjyJjc2u1QYVCTzsh_7f-OU8ReL3LXDFNJi8UQPeULjzSItnErq0OTRSsyapIYAi8CVIqBrpY6XMSuieuBQV2v">
            <a:hlinkClick xmlns:r="http://schemas.openxmlformats.org/officeDocument/2006/relationships" r:id="rId11"/>
            <a:extLst>
              <a:ext uri="{FF2B5EF4-FFF2-40B4-BE49-F238E27FC236}">
                <a16:creationId xmlns:a16="http://schemas.microsoft.com/office/drawing/2014/main" id="{728A5568-A541-4736-9128-8EDC9951DB4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lTPQxGpLKI85y-CnWhK3m9K5TIyVjdwbXdsd6CfNRI-3d8KiII7owcZCCyNOdLrbevST0dczNocJCpCuzIw5zQQki-RO-GlF27Z1TKQiP4RIm-zkrefSYD_idRaJyWxtfHBIOd9">
            <a:hlinkClick xmlns:r="http://schemas.openxmlformats.org/officeDocument/2006/relationships" r:id="rId13"/>
            <a:extLst>
              <a:ext uri="{FF2B5EF4-FFF2-40B4-BE49-F238E27FC236}">
                <a16:creationId xmlns:a16="http://schemas.microsoft.com/office/drawing/2014/main" id="{6138734A-5240-466F-A148-AED126CDDD5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4.googleusercontent.com/Y7WmSYJfxeOGqZ5o7a1VedM8qtRW7e7IXxpY7rLiBKAGJPYdChlxgRnSK9owUvylIXlUr4s_IRjovKfKIIihi9rMkPVIKEFGL_4FC8VF930XvfAB2Wv92vgOtUTbhNn0TrndjxiK">
            <a:hlinkClick xmlns:r="http://schemas.openxmlformats.org/officeDocument/2006/relationships" r:id="rId15"/>
            <a:extLst>
              <a:ext uri="{FF2B5EF4-FFF2-40B4-BE49-F238E27FC236}">
                <a16:creationId xmlns:a16="http://schemas.microsoft.com/office/drawing/2014/main" id="{C5E29FA7-790C-424F-82CD-6EDC2CAD465F}"/>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vAsKNBlOnPJk_xkUsrJC3uSyYWzer7P8cYXXme8IUES2igARhCZ3LgYN1FVZdrOsz3H-7k_BaPSz70gtwtscj_jFQXam6VvUG5RGD9bdrOlGa8Aa7N8K3TBhbgwujHGyafept63">
            <a:hlinkClick xmlns:r="http://schemas.openxmlformats.org/officeDocument/2006/relationships" r:id="rId17"/>
            <a:extLst>
              <a:ext uri="{FF2B5EF4-FFF2-40B4-BE49-F238E27FC236}">
                <a16:creationId xmlns:a16="http://schemas.microsoft.com/office/drawing/2014/main" id="{9673447A-D610-444A-9251-424DF120B302}"/>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197827</xdr:colOff>
      <xdr:row>0</xdr:row>
      <xdr:rowOff>0</xdr:rowOff>
    </xdr:from>
    <xdr:to>
      <xdr:col>16</xdr:col>
      <xdr:colOff>198107</xdr:colOff>
      <xdr:row>4</xdr:row>
      <xdr:rowOff>20150</xdr:rowOff>
    </xdr:to>
    <xdr:pic>
      <xdr:nvPicPr>
        <xdr:cNvPr id="2" name="Imagen 1">
          <a:hlinkClick xmlns:r="http://schemas.openxmlformats.org/officeDocument/2006/relationships" r:id="rId1"/>
          <a:extLst>
            <a:ext uri="{FF2B5EF4-FFF2-40B4-BE49-F238E27FC236}">
              <a16:creationId xmlns:a16="http://schemas.microsoft.com/office/drawing/2014/main" id="{52F1F528-6B7B-43F2-A07A-CEE4E5099866}"/>
            </a:ext>
          </a:extLst>
        </xdr:cNvPr>
        <xdr:cNvPicPr>
          <a:picLocks noChangeAspect="1"/>
        </xdr:cNvPicPr>
      </xdr:nvPicPr>
      <xdr:blipFill rotWithShape="1">
        <a:blip xmlns:r="http://schemas.openxmlformats.org/officeDocument/2006/relationships" r:embed="rId2"/>
        <a:srcRect l="10085" r="5254"/>
        <a:stretch/>
      </xdr:blipFill>
      <xdr:spPr>
        <a:xfrm>
          <a:off x="274027" y="0"/>
          <a:ext cx="5429530" cy="639275"/>
        </a:xfrm>
        <a:prstGeom prst="rect">
          <a:avLst/>
        </a:prstGeom>
      </xdr:spPr>
    </xdr:pic>
    <xdr:clientData/>
  </xdr:twoCellAnchor>
  <xdr:twoCellAnchor>
    <xdr:from>
      <xdr:col>1</xdr:col>
      <xdr:colOff>43962</xdr:colOff>
      <xdr:row>10</xdr:row>
      <xdr:rowOff>43962</xdr:rowOff>
    </xdr:from>
    <xdr:to>
      <xdr:col>16</xdr:col>
      <xdr:colOff>337038</xdr:colOff>
      <xdr:row>48</xdr:row>
      <xdr:rowOff>168520</xdr:rowOff>
    </xdr:to>
    <xdr:sp macro="" textlink="">
      <xdr:nvSpPr>
        <xdr:cNvPr id="3" name="CuadroTexto 2">
          <a:extLst>
            <a:ext uri="{FF2B5EF4-FFF2-40B4-BE49-F238E27FC236}">
              <a16:creationId xmlns:a16="http://schemas.microsoft.com/office/drawing/2014/main" id="{DF689842-DB35-4FE0-9591-19F95AD831E9}"/>
            </a:ext>
          </a:extLst>
        </xdr:cNvPr>
        <xdr:cNvSpPr txBox="1"/>
      </xdr:nvSpPr>
      <xdr:spPr>
        <a:xfrm>
          <a:off x="120162" y="1234587"/>
          <a:ext cx="5722326" cy="7363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 Glenda and my two children Miguel and Sofia. We’d like to live in a big house, but we love our small house. In our house there are only 2 bedrooms, there’s 1 bathroom in the living room, there’s a small kitchen and a dining room. There isn’t a yard in our house.</a:t>
          </a:r>
        </a:p>
        <a:p>
          <a:endParaRPr lang="es-CO" sz="1100"/>
        </a:p>
        <a:p>
          <a:r>
            <a:rPr lang="es-CO" sz="1100"/>
            <a:t>  My wife doesn’t work very often because she prefers to stay at home with the children; however, a friend of mine has a restaurant and he wants her to go to the restaurant on weekends. She works there as a waitress and she’s really well paid.</a:t>
          </a:r>
        </a:p>
        <a:p>
          <a:endParaRPr lang="es-CO" sz="1100"/>
        </a:p>
        <a:p>
          <a:r>
            <a:rPr lang="es-CO" sz="1100"/>
            <a:t>  I work for a big company in Kansas City. I’d like to spend more time with my family but I can’t. I have to work almost 14 hours every day. I’m an old man now, and I should be in my house resting, playing with my children or watching TV with my wife on the sofa.</a:t>
          </a:r>
        </a:p>
        <a:p>
          <a:endParaRPr lang="es-CO" sz="1100"/>
        </a:p>
        <a:p>
          <a:r>
            <a:rPr lang="es-CO" sz="1100"/>
            <a:t>  At this moment, my son’s in the school in the classroom. He’s studying English with 5 friends. He speaks English badly, but he is trying to speak English well. He studies English from 8:00 am to 11:00 am every day. His teacher says that my son should practice more and shouldn’t play the guitar all day. He plays the guitar really well. He frequently goes to bars and pubs to play the guitar. He’d like to be a singer.</a:t>
          </a:r>
        </a:p>
        <a:p>
          <a:endParaRPr lang="es-CO" sz="1100"/>
        </a:p>
        <a:p>
          <a:r>
            <a:rPr lang="es-CO" sz="1100"/>
            <a:t>  My daughter Sofia doesn’t study English because she speaks English perfectly. She speaks English all day with our neighbors and friends. At this moment, she’s in the park with her friend Karla eating ice cream and playing with her dog Sam. She doesn’t like cats, and I don’t like cats either.</a:t>
          </a:r>
        </a:p>
        <a:p>
          <a:endParaRPr lang="es-CO" sz="1100"/>
        </a:p>
        <a:p>
          <a:r>
            <a:rPr lang="es-CO" sz="1100"/>
            <a:t>  Glenda, my wife, is in the garden with her mother Lucia. They’re planting flowers and watering the plants. My son Miguel doesn’t like plants and me neither. My wife would like to have plants everywhere.</a:t>
          </a:r>
        </a:p>
        <a:p>
          <a:endParaRPr lang="es-CO" sz="1100"/>
        </a:p>
        <a:p>
          <a:r>
            <a:rPr lang="es-CO" sz="1100"/>
            <a:t>  Doris is my mother, she doesn’t live in United States, she lives in Argentina with my father. They wouldn’t like to visit us because they say that English is quite difficult and they are pretty old to learn it. I’d love my parents to come one day, but I think we should visit them next year.</a:t>
          </a:r>
        </a:p>
        <a:p>
          <a:endParaRPr lang="es-CO" sz="1100"/>
        </a:p>
        <a:p>
          <a:r>
            <a:rPr lang="es-CO" sz="1100"/>
            <a:t>  The house of my mother is big. There are 5 bedrooms, in each bedroom there’s a big bed, there’s a big window, and a small bathroom. There’s a small yard but there’s a large backyard. In the backyard there are 5 tall trees. There’s a large and beautiful living room with 5 new sofas. There’s a large kitchen and a nice dining room too.</a:t>
          </a:r>
        </a:p>
        <a:p>
          <a:endParaRPr lang="es-CO" sz="1100"/>
        </a:p>
        <a:p>
          <a:r>
            <a:rPr lang="es-CO" sz="1100"/>
            <a:t>  My mother’s living with my father and 2 cats, they’re only 2 people in that big house. At this moment my father is on the sofa watching TV and eating popcorn. My mother’s in her bedroom on the bed. She’s watching a movie and sewing a dress. This is a part of my life. I’d like to know something about yours very soon.</a:t>
          </a:r>
        </a:p>
      </xdr:txBody>
    </xdr:sp>
    <xdr:clientData/>
  </xdr:twoCellAnchor>
  <xdr:twoCellAnchor>
    <xdr:from>
      <xdr:col>6</xdr:col>
      <xdr:colOff>285750</xdr:colOff>
      <xdr:row>50</xdr:row>
      <xdr:rowOff>109905</xdr:rowOff>
    </xdr:from>
    <xdr:to>
      <xdr:col>11</xdr:col>
      <xdr:colOff>113079</xdr:colOff>
      <xdr:row>52</xdr:row>
      <xdr:rowOff>54492</xdr:rowOff>
    </xdr:to>
    <xdr:grpSp>
      <xdr:nvGrpSpPr>
        <xdr:cNvPr id="4" name="Grupo 3">
          <a:extLst>
            <a:ext uri="{FF2B5EF4-FFF2-40B4-BE49-F238E27FC236}">
              <a16:creationId xmlns:a16="http://schemas.microsoft.com/office/drawing/2014/main" id="{011256AF-11EE-48AC-AB57-A58E0DC5C4FA}"/>
            </a:ext>
          </a:extLst>
        </xdr:cNvPr>
        <xdr:cNvGrpSpPr/>
      </xdr:nvGrpSpPr>
      <xdr:grpSpPr>
        <a:xfrm>
          <a:off x="2154115" y="8938847"/>
          <a:ext cx="1622426" cy="325587"/>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3B067EFF-5079-41B5-9DDE-B0AE3CF5C88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B8818ED-3AF0-4F34-A042-D33A91AB422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7BF3327-2683-4F81-9DF4-6F5BAC16EC1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59CAF2B-0568-40AA-AD2A-566B05CB666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C4C8490A-4D54-4F70-8B75-C44876B396D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30268</xdr:colOff>
      <xdr:row>7</xdr:row>
      <xdr:rowOff>30773</xdr:rowOff>
    </xdr:from>
    <xdr:to>
      <xdr:col>3</xdr:col>
      <xdr:colOff>367864</xdr:colOff>
      <xdr:row>14</xdr:row>
      <xdr:rowOff>58615</xdr:rowOff>
    </xdr:to>
    <xdr:pic>
      <xdr:nvPicPr>
        <xdr:cNvPr id="2" name="Imagen 1">
          <a:extLst>
            <a:ext uri="{FF2B5EF4-FFF2-40B4-BE49-F238E27FC236}">
              <a16:creationId xmlns:a16="http://schemas.microsoft.com/office/drawing/2014/main" id="{E9BB5F61-537A-4B57-987A-07AF24BE2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68" y="1192823"/>
          <a:ext cx="1061496" cy="107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19</xdr:row>
      <xdr:rowOff>0</xdr:rowOff>
    </xdr:from>
    <xdr:to>
      <xdr:col>4</xdr:col>
      <xdr:colOff>6950</xdr:colOff>
      <xdr:row>23</xdr:row>
      <xdr:rowOff>158261</xdr:rowOff>
    </xdr:to>
    <xdr:pic>
      <xdr:nvPicPr>
        <xdr:cNvPr id="3" name="Imagen 2">
          <a:extLst>
            <a:ext uri="{FF2B5EF4-FFF2-40B4-BE49-F238E27FC236}">
              <a16:creationId xmlns:a16="http://schemas.microsoft.com/office/drawing/2014/main" id="{7C282222-F206-4FBB-A93E-042332F624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84" y="2886075"/>
          <a:ext cx="1100441" cy="767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29</xdr:row>
      <xdr:rowOff>95251</xdr:rowOff>
    </xdr:from>
    <xdr:to>
      <xdr:col>3</xdr:col>
      <xdr:colOff>356329</xdr:colOff>
      <xdr:row>34</xdr:row>
      <xdr:rowOff>32240</xdr:rowOff>
    </xdr:to>
    <xdr:pic>
      <xdr:nvPicPr>
        <xdr:cNvPr id="4" name="Imagen 3">
          <a:extLst>
            <a:ext uri="{FF2B5EF4-FFF2-40B4-BE49-F238E27FC236}">
              <a16:creationId xmlns:a16="http://schemas.microsoft.com/office/drawing/2014/main" id="{038637FC-6D2D-4E33-A1E3-3A4F885A95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84" y="4457701"/>
          <a:ext cx="1078345" cy="737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45</xdr:row>
      <xdr:rowOff>0</xdr:rowOff>
    </xdr:from>
    <xdr:to>
      <xdr:col>4</xdr:col>
      <xdr:colOff>7462</xdr:colOff>
      <xdr:row>51</xdr:row>
      <xdr:rowOff>135548</xdr:rowOff>
    </xdr:to>
    <xdr:pic>
      <xdr:nvPicPr>
        <xdr:cNvPr id="5" name="Imagen 4">
          <a:extLst>
            <a:ext uri="{FF2B5EF4-FFF2-40B4-BE49-F238E27FC236}">
              <a16:creationId xmlns:a16="http://schemas.microsoft.com/office/drawing/2014/main" id="{709DF6D5-7B25-4F2E-AE6C-B3AE640C1B6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084" y="6686550"/>
          <a:ext cx="1100953" cy="992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60</xdr:row>
      <xdr:rowOff>19050</xdr:rowOff>
    </xdr:from>
    <xdr:to>
      <xdr:col>3</xdr:col>
      <xdr:colOff>278109</xdr:colOff>
      <xdr:row>67</xdr:row>
      <xdr:rowOff>97548</xdr:rowOff>
    </xdr:to>
    <xdr:pic>
      <xdr:nvPicPr>
        <xdr:cNvPr id="6" name="Imagen 5">
          <a:extLst>
            <a:ext uri="{FF2B5EF4-FFF2-40B4-BE49-F238E27FC236}">
              <a16:creationId xmlns:a16="http://schemas.microsoft.com/office/drawing/2014/main" id="{2F2ED6E3-E36F-4267-8534-554102BB3B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084" y="8972550"/>
          <a:ext cx="1000125" cy="111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1884</xdr:colOff>
      <xdr:row>76</xdr:row>
      <xdr:rowOff>95250</xdr:rowOff>
    </xdr:from>
    <xdr:to>
      <xdr:col>4</xdr:col>
      <xdr:colOff>5303</xdr:colOff>
      <xdr:row>84</xdr:row>
      <xdr:rowOff>30773</xdr:rowOff>
    </xdr:to>
    <xdr:pic>
      <xdr:nvPicPr>
        <xdr:cNvPr id="7" name="Imagen 6">
          <a:extLst>
            <a:ext uri="{FF2B5EF4-FFF2-40B4-BE49-F238E27FC236}">
              <a16:creationId xmlns:a16="http://schemas.microsoft.com/office/drawing/2014/main" id="{2DCFEAE0-0521-4E64-B987-483EEFED31B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084" y="11372850"/>
          <a:ext cx="1098794" cy="1154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17</xdr:col>
      <xdr:colOff>0</xdr:colOff>
      <xdr:row>4</xdr:row>
      <xdr:rowOff>34803</xdr:rowOff>
    </xdr:to>
    <xdr:pic>
      <xdr:nvPicPr>
        <xdr:cNvPr id="8" name="Imagen 7">
          <a:hlinkClick xmlns:r="http://schemas.openxmlformats.org/officeDocument/2006/relationships" r:id="rId7"/>
          <a:extLst>
            <a:ext uri="{FF2B5EF4-FFF2-40B4-BE49-F238E27FC236}">
              <a16:creationId xmlns:a16="http://schemas.microsoft.com/office/drawing/2014/main" id="{B888809C-34AA-4CED-A718-41A1AE39431F}"/>
            </a:ext>
          </a:extLst>
        </xdr:cNvPr>
        <xdr:cNvPicPr>
          <a:picLocks noChangeAspect="1"/>
        </xdr:cNvPicPr>
      </xdr:nvPicPr>
      <xdr:blipFill rotWithShape="1">
        <a:blip xmlns:r="http://schemas.openxmlformats.org/officeDocument/2006/relationships" r:embed="rId8"/>
        <a:srcRect l="10085" r="5254"/>
        <a:stretch/>
      </xdr:blipFill>
      <xdr:spPr>
        <a:xfrm>
          <a:off x="0" y="0"/>
          <a:ext cx="5133975" cy="634878"/>
        </a:xfrm>
        <a:prstGeom prst="rect">
          <a:avLst/>
        </a:prstGeom>
      </xdr:spPr>
    </xdr:pic>
    <xdr:clientData/>
  </xdr:twoCellAnchor>
  <xdr:twoCellAnchor>
    <xdr:from>
      <xdr:col>5</xdr:col>
      <xdr:colOff>256442</xdr:colOff>
      <xdr:row>103</xdr:row>
      <xdr:rowOff>117231</xdr:rowOff>
    </xdr:from>
    <xdr:to>
      <xdr:col>11</xdr:col>
      <xdr:colOff>325561</xdr:colOff>
      <xdr:row>105</xdr:row>
      <xdr:rowOff>76473</xdr:rowOff>
    </xdr:to>
    <xdr:grpSp>
      <xdr:nvGrpSpPr>
        <xdr:cNvPr id="9" name="Grupo 8">
          <a:extLst>
            <a:ext uri="{FF2B5EF4-FFF2-40B4-BE49-F238E27FC236}">
              <a16:creationId xmlns:a16="http://schemas.microsoft.com/office/drawing/2014/main" id="{C457226E-0323-46A4-B7EE-E5334C6D13AE}"/>
            </a:ext>
          </a:extLst>
        </xdr:cNvPr>
        <xdr:cNvGrpSpPr/>
      </xdr:nvGrpSpPr>
      <xdr:grpSpPr>
        <a:xfrm>
          <a:off x="1824404" y="15987346"/>
          <a:ext cx="1622426" cy="325589"/>
          <a:chOff x="2182415" y="8080225"/>
          <a:chExt cx="1622426" cy="325588"/>
        </a:xfrm>
      </xdr:grpSpPr>
      <xdr:pic>
        <xdr:nvPicPr>
          <xdr:cNvPr id="10" name="Imagen 9" descr="https://lh6.googleusercontent.com/PeTGz2agDYqVJabdy72azfbCHUK0cz5mdTIU46qFiEhsTvF-uXvvs43boPAlBg0Ov_o4McrgJTiBc_2unxfROvePGO0Gs0uIPhd0lchHP4Myb4v7_ZH1MA24BlpC6y6JNsXa-ukQ">
            <a:hlinkClick xmlns:r="http://schemas.openxmlformats.org/officeDocument/2006/relationships" r:id="rId9"/>
            <a:extLst>
              <a:ext uri="{FF2B5EF4-FFF2-40B4-BE49-F238E27FC236}">
                <a16:creationId xmlns:a16="http://schemas.microsoft.com/office/drawing/2014/main" id="{0284C565-60EA-4BE4-9B4F-960499E71C3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3.googleusercontent.com/IQ4oeLNfWCmtCfdHtVBcBmNAFQy7_iS4cE0xbbKOoahoAwDS4SmjyJjc2u1QYVCTzsh_7f-OU8ReL3LXDFNJi8UQPeULjzSItnErq0OTRSsyapIYAi8CVIqBrpY6XMSuieuBQV2v">
            <a:hlinkClick xmlns:r="http://schemas.openxmlformats.org/officeDocument/2006/relationships" r:id="rId11"/>
            <a:extLst>
              <a:ext uri="{FF2B5EF4-FFF2-40B4-BE49-F238E27FC236}">
                <a16:creationId xmlns:a16="http://schemas.microsoft.com/office/drawing/2014/main" id="{C860B6AD-7FCD-437F-B143-F01F6696D07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lTPQxGpLKI85y-CnWhK3m9K5TIyVjdwbXdsd6CfNRI-3d8KiII7owcZCCyNOdLrbevST0dczNocJCpCuzIw5zQQki-RO-GlF27Z1TKQiP4RIm-zkrefSYD_idRaJyWxtfHBIOd9">
            <a:hlinkClick xmlns:r="http://schemas.openxmlformats.org/officeDocument/2006/relationships" r:id="rId13"/>
            <a:extLst>
              <a:ext uri="{FF2B5EF4-FFF2-40B4-BE49-F238E27FC236}">
                <a16:creationId xmlns:a16="http://schemas.microsoft.com/office/drawing/2014/main" id="{33F69B6F-381B-4832-BFDE-DAE0AE1D99CA}"/>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4.googleusercontent.com/Y7WmSYJfxeOGqZ5o7a1VedM8qtRW7e7IXxpY7rLiBKAGJPYdChlxgRnSK9owUvylIXlUr4s_IRjovKfKIIihi9rMkPVIKEFGL_4FC8VF930XvfAB2Wv92vgOtUTbhNn0TrndjxiK">
            <a:hlinkClick xmlns:r="http://schemas.openxmlformats.org/officeDocument/2006/relationships" r:id="rId15"/>
            <a:extLst>
              <a:ext uri="{FF2B5EF4-FFF2-40B4-BE49-F238E27FC236}">
                <a16:creationId xmlns:a16="http://schemas.microsoft.com/office/drawing/2014/main" id="{A0580376-085A-49C5-8682-0B5519C296C6}"/>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vAsKNBlOnPJk_xkUsrJC3uSyYWzer7P8cYXXme8IUES2igARhCZ3LgYN1FVZdrOsz3H-7k_BaPSz70gtwtscj_jFQXam6VvUG5RGD9bdrOlGa8Aa7N8K3TBhbgwujHGyafept63">
            <a:hlinkClick xmlns:r="http://schemas.openxmlformats.org/officeDocument/2006/relationships" r:id="rId17"/>
            <a:extLst>
              <a:ext uri="{FF2B5EF4-FFF2-40B4-BE49-F238E27FC236}">
                <a16:creationId xmlns:a16="http://schemas.microsoft.com/office/drawing/2014/main" id="{95C2F2D9-FDBD-4D3E-9773-71201203A56E}"/>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AD70F98B-D372-445B-9B2E-6DAF363F182E}"/>
            </a:ext>
          </a:extLst>
        </xdr:cNvPr>
        <xdr:cNvPicPr>
          <a:picLocks noChangeAspect="1"/>
        </xdr:cNvPicPr>
      </xdr:nvPicPr>
      <xdr:blipFill rotWithShape="1">
        <a:blip xmlns:r="http://schemas.openxmlformats.org/officeDocument/2006/relationships" r:embed="rId2"/>
        <a:srcRect l="10085" r="5254"/>
        <a:stretch/>
      </xdr:blipFill>
      <xdr:spPr>
        <a:xfrm>
          <a:off x="0" y="0"/>
          <a:ext cx="5362575" cy="634878"/>
        </a:xfrm>
        <a:prstGeom prst="rect">
          <a:avLst/>
        </a:prstGeom>
      </xdr:spPr>
    </xdr:pic>
    <xdr:clientData/>
  </xdr:twoCellAnchor>
  <xdr:twoCellAnchor>
    <xdr:from>
      <xdr:col>5</xdr:col>
      <xdr:colOff>256442</xdr:colOff>
      <xdr:row>86</xdr:row>
      <xdr:rowOff>87924</xdr:rowOff>
    </xdr:from>
    <xdr:to>
      <xdr:col>10</xdr:col>
      <xdr:colOff>54465</xdr:colOff>
      <xdr:row>88</xdr:row>
      <xdr:rowOff>47166</xdr:rowOff>
    </xdr:to>
    <xdr:grpSp>
      <xdr:nvGrpSpPr>
        <xdr:cNvPr id="3" name="Grupo 2">
          <a:extLst>
            <a:ext uri="{FF2B5EF4-FFF2-40B4-BE49-F238E27FC236}">
              <a16:creationId xmlns:a16="http://schemas.microsoft.com/office/drawing/2014/main" id="{77C63038-F31B-4013-9F6A-782030F1119A}"/>
            </a:ext>
          </a:extLst>
        </xdr:cNvPr>
        <xdr:cNvGrpSpPr/>
      </xdr:nvGrpSpPr>
      <xdr:grpSpPr>
        <a:xfrm>
          <a:off x="1824404" y="13862539"/>
          <a:ext cx="1622426" cy="325589"/>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A4334BF8-5539-40B0-9D25-C251D7ECF35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5D23844-A545-49B3-86DD-4C37FCD72C3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BE56E7B0-EB77-4FDC-B07F-1399B882912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9B7D433-37E7-439B-BB72-4E1EED4BC70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AF80DD6E-0B15-4422-A03A-9A0826420A4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29308</xdr:colOff>
      <xdr:row>45</xdr:row>
      <xdr:rowOff>29306</xdr:rowOff>
    </xdr:from>
    <xdr:to>
      <xdr:col>14</xdr:col>
      <xdr:colOff>337038</xdr:colOff>
      <xdr:row>51</xdr:row>
      <xdr:rowOff>95249</xdr:rowOff>
    </xdr:to>
    <xdr:sp macro="" textlink="">
      <xdr:nvSpPr>
        <xdr:cNvPr id="9" name="CuadroTexto 8">
          <a:extLst>
            <a:ext uri="{FF2B5EF4-FFF2-40B4-BE49-F238E27FC236}">
              <a16:creationId xmlns:a16="http://schemas.microsoft.com/office/drawing/2014/main" id="{580C73D1-B060-4EDE-98B4-7F82844DC108}"/>
            </a:ext>
          </a:extLst>
        </xdr:cNvPr>
        <xdr:cNvSpPr txBox="1"/>
      </xdr:nvSpPr>
      <xdr:spPr>
        <a:xfrm>
          <a:off x="105508" y="7325456"/>
          <a:ext cx="5155955" cy="1208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ln>
                <a:noFill/>
              </a:ln>
            </a:rPr>
            <a:t>Laura is a very nice and kind girl. She would like to help many people around the world. Laura lives with her mother in a very small town. She could live in a different city, but she prefers to stay with her mother. She couldn’t live without her mother; her name is Giselle. Giselle likes to cook. She’d like to cook every day. Laura doesn’t like to cook. She’d like to be a lawyer. She could be an excellent lawyer because she likes to help people.</a:t>
          </a:r>
        </a:p>
        <a:p>
          <a:endParaRPr lang="es-CO" sz="1100">
            <a:ln>
              <a:noFill/>
            </a:l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74FAB757-0C82-4898-BE6F-C3ADB4D436F7}"/>
            </a:ext>
          </a:extLst>
        </xdr:cNvPr>
        <xdr:cNvPicPr>
          <a:picLocks noChangeAspect="1"/>
        </xdr:cNvPicPr>
      </xdr:nvPicPr>
      <xdr:blipFill rotWithShape="1">
        <a:blip xmlns:r="http://schemas.openxmlformats.org/officeDocument/2006/relationships" r:embed="rId2"/>
        <a:srcRect l="10085" r="5254"/>
        <a:stretch/>
      </xdr:blipFill>
      <xdr:spPr>
        <a:xfrm>
          <a:off x="0" y="0"/>
          <a:ext cx="5362575" cy="634878"/>
        </a:xfrm>
        <a:prstGeom prst="rect">
          <a:avLst/>
        </a:prstGeom>
      </xdr:spPr>
    </xdr:pic>
    <xdr:clientData/>
  </xdr:twoCellAnchor>
  <xdr:twoCellAnchor>
    <xdr:from>
      <xdr:col>5</xdr:col>
      <xdr:colOff>256442</xdr:colOff>
      <xdr:row>86</xdr:row>
      <xdr:rowOff>87924</xdr:rowOff>
    </xdr:from>
    <xdr:to>
      <xdr:col>10</xdr:col>
      <xdr:colOff>54465</xdr:colOff>
      <xdr:row>88</xdr:row>
      <xdr:rowOff>47166</xdr:rowOff>
    </xdr:to>
    <xdr:grpSp>
      <xdr:nvGrpSpPr>
        <xdr:cNvPr id="3" name="Grupo 2">
          <a:extLst>
            <a:ext uri="{FF2B5EF4-FFF2-40B4-BE49-F238E27FC236}">
              <a16:creationId xmlns:a16="http://schemas.microsoft.com/office/drawing/2014/main" id="{8F7693BB-5F66-43A2-8EE1-46703FA07529}"/>
            </a:ext>
          </a:extLst>
        </xdr:cNvPr>
        <xdr:cNvGrpSpPr/>
      </xdr:nvGrpSpPr>
      <xdr:grpSpPr>
        <a:xfrm>
          <a:off x="1824404" y="13869866"/>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8C813D6-1F9A-4B14-BC36-D62ECFE5EF7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F60D239B-3E8E-4B36-B108-46CCE62A273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57B79BC-1061-49B4-93FF-EF4D1D1A570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3301150-D839-4741-BE55-445DB5A0621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9ABC330D-4668-4952-8D0B-892E43381D1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29308</xdr:colOff>
      <xdr:row>45</xdr:row>
      <xdr:rowOff>29306</xdr:rowOff>
    </xdr:from>
    <xdr:to>
      <xdr:col>14</xdr:col>
      <xdr:colOff>337038</xdr:colOff>
      <xdr:row>51</xdr:row>
      <xdr:rowOff>95249</xdr:rowOff>
    </xdr:to>
    <xdr:sp macro="" textlink="">
      <xdr:nvSpPr>
        <xdr:cNvPr id="9" name="CuadroTexto 8">
          <a:extLst>
            <a:ext uri="{FF2B5EF4-FFF2-40B4-BE49-F238E27FC236}">
              <a16:creationId xmlns:a16="http://schemas.microsoft.com/office/drawing/2014/main" id="{8C78EAA8-AB80-4A3C-9CD2-9C2A2481FB1A}"/>
            </a:ext>
          </a:extLst>
        </xdr:cNvPr>
        <xdr:cNvSpPr txBox="1"/>
      </xdr:nvSpPr>
      <xdr:spPr>
        <a:xfrm>
          <a:off x="105508" y="7325456"/>
          <a:ext cx="5155955" cy="1208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ln>
                <a:noFill/>
              </a:ln>
            </a:rPr>
            <a:t>Laura is a very nice and kind girl. She would like to help many people around the world. Laura lives with her mother in a very small town. She could live in a different city, but she prefers to stay with her mother. She couldn’t live without her mother; her name is Giselle. Giselle likes to cook. She’d like to cook every day. Laura doesn’t like to cook. She’d like to be a lawyer. She could be an excellent lawyer because she likes to help people.</a:t>
          </a:r>
        </a:p>
        <a:p>
          <a:endParaRPr lang="es-CO" sz="1100">
            <a:ln>
              <a:noFill/>
            </a:l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16</xdr:col>
      <xdr:colOff>176126</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E61E94FA-7B2A-45BF-847C-E83E4CCBFC0A}"/>
            </a:ext>
          </a:extLst>
        </xdr:cNvPr>
        <xdr:cNvPicPr>
          <a:picLocks noChangeAspect="1"/>
        </xdr:cNvPicPr>
      </xdr:nvPicPr>
      <xdr:blipFill rotWithShape="1">
        <a:blip xmlns:r="http://schemas.openxmlformats.org/officeDocument/2006/relationships" r:embed="rId2"/>
        <a:srcRect l="10085" r="5254"/>
        <a:stretch/>
      </xdr:blipFill>
      <xdr:spPr>
        <a:xfrm>
          <a:off x="152400" y="0"/>
          <a:ext cx="5405351" cy="634878"/>
        </a:xfrm>
        <a:prstGeom prst="rect">
          <a:avLst/>
        </a:prstGeom>
      </xdr:spPr>
    </xdr:pic>
    <xdr:clientData/>
  </xdr:twoCellAnchor>
  <xdr:twoCellAnchor>
    <xdr:from>
      <xdr:col>6</xdr:col>
      <xdr:colOff>197827</xdr:colOff>
      <xdr:row>89</xdr:row>
      <xdr:rowOff>80596</xdr:rowOff>
    </xdr:from>
    <xdr:to>
      <xdr:col>11</xdr:col>
      <xdr:colOff>208330</xdr:colOff>
      <xdr:row>91</xdr:row>
      <xdr:rowOff>39838</xdr:rowOff>
    </xdr:to>
    <xdr:grpSp>
      <xdr:nvGrpSpPr>
        <xdr:cNvPr id="3" name="Grupo 2">
          <a:extLst>
            <a:ext uri="{FF2B5EF4-FFF2-40B4-BE49-F238E27FC236}">
              <a16:creationId xmlns:a16="http://schemas.microsoft.com/office/drawing/2014/main" id="{C2D7ABE9-9062-4A56-8EB7-29F5AF76F2D3}"/>
            </a:ext>
          </a:extLst>
        </xdr:cNvPr>
        <xdr:cNvGrpSpPr/>
      </xdr:nvGrpSpPr>
      <xdr:grpSpPr>
        <a:xfrm>
          <a:off x="2110154" y="15034846"/>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34100B2F-3BED-46A3-9E1E-2CF3082D52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AF477B5-D1D8-419D-B3AC-28D30A512FE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8A3DD21-3731-4578-B6A6-49D8DBEB05A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20CBBD0-C6A6-41C8-9F37-D2948E91F94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D759014-87EA-4508-8023-8515475A810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16</xdr:col>
      <xdr:colOff>176126</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F14882CD-B6DA-44EB-ABE2-6A687EFAEE47}"/>
            </a:ext>
          </a:extLst>
        </xdr:cNvPr>
        <xdr:cNvPicPr>
          <a:picLocks noChangeAspect="1"/>
        </xdr:cNvPicPr>
      </xdr:nvPicPr>
      <xdr:blipFill rotWithShape="1">
        <a:blip xmlns:r="http://schemas.openxmlformats.org/officeDocument/2006/relationships" r:embed="rId2"/>
        <a:srcRect l="10085" r="5254"/>
        <a:stretch/>
      </xdr:blipFill>
      <xdr:spPr>
        <a:xfrm>
          <a:off x="152400" y="0"/>
          <a:ext cx="5405351" cy="634878"/>
        </a:xfrm>
        <a:prstGeom prst="rect">
          <a:avLst/>
        </a:prstGeom>
      </xdr:spPr>
    </xdr:pic>
    <xdr:clientData/>
  </xdr:twoCellAnchor>
  <xdr:twoCellAnchor>
    <xdr:from>
      <xdr:col>6</xdr:col>
      <xdr:colOff>197827</xdr:colOff>
      <xdr:row>89</xdr:row>
      <xdr:rowOff>80596</xdr:rowOff>
    </xdr:from>
    <xdr:to>
      <xdr:col>11</xdr:col>
      <xdr:colOff>208330</xdr:colOff>
      <xdr:row>91</xdr:row>
      <xdr:rowOff>39838</xdr:rowOff>
    </xdr:to>
    <xdr:grpSp>
      <xdr:nvGrpSpPr>
        <xdr:cNvPr id="3" name="Grupo 2">
          <a:extLst>
            <a:ext uri="{FF2B5EF4-FFF2-40B4-BE49-F238E27FC236}">
              <a16:creationId xmlns:a16="http://schemas.microsoft.com/office/drawing/2014/main" id="{66031577-C8C0-4FE3-9782-0D90A873B67E}"/>
            </a:ext>
          </a:extLst>
        </xdr:cNvPr>
        <xdr:cNvGrpSpPr/>
      </xdr:nvGrpSpPr>
      <xdr:grpSpPr>
        <a:xfrm>
          <a:off x="2110154" y="15034846"/>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42FCF16-2B1D-4B46-81DD-BB6DE92468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BA27A34-1DC8-40B7-82C0-17418005F5A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4D823E6-6A52-4498-84AC-237BBD70ADF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23A62DE-6DD8-4E80-88D5-FD408F532B7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5B0D8F4-4795-4F1D-B3EE-809D3D56B2C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139211</xdr:colOff>
      <xdr:row>0</xdr:row>
      <xdr:rowOff>0</xdr:rowOff>
    </xdr:from>
    <xdr:to>
      <xdr:col>15</xdr:col>
      <xdr:colOff>286030</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9E843E3B-6B9F-4F2F-BE73-01BFA39AEFE0}"/>
            </a:ext>
          </a:extLst>
        </xdr:cNvPr>
        <xdr:cNvPicPr>
          <a:picLocks noChangeAspect="1"/>
        </xdr:cNvPicPr>
      </xdr:nvPicPr>
      <xdr:blipFill rotWithShape="1">
        <a:blip xmlns:r="http://schemas.openxmlformats.org/officeDocument/2006/relationships" r:embed="rId2"/>
        <a:srcRect l="10085" r="5254"/>
        <a:stretch/>
      </xdr:blipFill>
      <xdr:spPr>
        <a:xfrm>
          <a:off x="196361" y="0"/>
          <a:ext cx="5414144" cy="634878"/>
        </a:xfrm>
        <a:prstGeom prst="rect">
          <a:avLst/>
        </a:prstGeom>
      </xdr:spPr>
    </xdr:pic>
    <xdr:clientData/>
  </xdr:twoCellAnchor>
  <xdr:twoCellAnchor>
    <xdr:from>
      <xdr:col>6</xdr:col>
      <xdr:colOff>43961</xdr:colOff>
      <xdr:row>55</xdr:row>
      <xdr:rowOff>131885</xdr:rowOff>
    </xdr:from>
    <xdr:to>
      <xdr:col>10</xdr:col>
      <xdr:colOff>171694</xdr:colOff>
      <xdr:row>57</xdr:row>
      <xdr:rowOff>91125</xdr:rowOff>
    </xdr:to>
    <xdr:grpSp>
      <xdr:nvGrpSpPr>
        <xdr:cNvPr id="3" name="Grupo 2">
          <a:extLst>
            <a:ext uri="{FF2B5EF4-FFF2-40B4-BE49-F238E27FC236}">
              <a16:creationId xmlns:a16="http://schemas.microsoft.com/office/drawing/2014/main" id="{B11D83C3-4A01-4952-A733-7DB6BBF13746}"/>
            </a:ext>
          </a:extLst>
        </xdr:cNvPr>
        <xdr:cNvGrpSpPr/>
      </xdr:nvGrpSpPr>
      <xdr:grpSpPr>
        <a:xfrm>
          <a:off x="2007576" y="10089173"/>
          <a:ext cx="1622426" cy="325587"/>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3E3C855-30CF-400F-8773-A0A96536535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F936F3F5-8728-4C94-B23D-1DB36C547CC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7656BEF-79AE-4B16-892E-9964AC075D3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56AB6340-AFA6-43D3-9F7C-B85CDCC20B1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9F8114B4-B06E-479F-9A5C-48D17BCE0F3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16</xdr:col>
      <xdr:colOff>175394</xdr:colOff>
      <xdr:row>4</xdr:row>
      <xdr:rowOff>42863</xdr:rowOff>
    </xdr:to>
    <xdr:pic>
      <xdr:nvPicPr>
        <xdr:cNvPr id="2" name="Imagen 1">
          <a:hlinkClick xmlns:r="http://schemas.openxmlformats.org/officeDocument/2006/relationships" r:id="rId1"/>
          <a:extLst>
            <a:ext uri="{FF2B5EF4-FFF2-40B4-BE49-F238E27FC236}">
              <a16:creationId xmlns:a16="http://schemas.microsoft.com/office/drawing/2014/main" id="{7753D54E-50D1-48AB-80EF-668E68D4E999}"/>
            </a:ext>
          </a:extLst>
        </xdr:cNvPr>
        <xdr:cNvPicPr>
          <a:picLocks noChangeAspect="1"/>
        </xdr:cNvPicPr>
      </xdr:nvPicPr>
      <xdr:blipFill rotWithShape="1">
        <a:blip xmlns:r="http://schemas.openxmlformats.org/officeDocument/2006/relationships" r:embed="rId2"/>
        <a:srcRect l="10085" r="5254"/>
        <a:stretch/>
      </xdr:blipFill>
      <xdr:spPr>
        <a:xfrm>
          <a:off x="295275" y="0"/>
          <a:ext cx="5385569" cy="642938"/>
        </a:xfrm>
        <a:prstGeom prst="rect">
          <a:avLst/>
        </a:prstGeom>
      </xdr:spPr>
    </xdr:pic>
    <xdr:clientData/>
  </xdr:twoCellAnchor>
  <xdr:twoCellAnchor>
    <xdr:from>
      <xdr:col>1</xdr:col>
      <xdr:colOff>28575</xdr:colOff>
      <xdr:row>27</xdr:row>
      <xdr:rowOff>19050</xdr:rowOff>
    </xdr:from>
    <xdr:to>
      <xdr:col>16</xdr:col>
      <xdr:colOff>323850</xdr:colOff>
      <xdr:row>31</xdr:row>
      <xdr:rowOff>133350</xdr:rowOff>
    </xdr:to>
    <xdr:sp macro="" textlink="">
      <xdr:nvSpPr>
        <xdr:cNvPr id="3" name="CuadroTexto 2">
          <a:extLst>
            <a:ext uri="{FF2B5EF4-FFF2-40B4-BE49-F238E27FC236}">
              <a16:creationId xmlns:a16="http://schemas.microsoft.com/office/drawing/2014/main" id="{8588604C-9A4A-4BAE-BA36-A3CCA951C9D5}"/>
            </a:ext>
          </a:extLst>
        </xdr:cNvPr>
        <xdr:cNvSpPr txBox="1"/>
      </xdr:nvSpPr>
      <xdr:spPr>
        <a:xfrm>
          <a:off x="104775" y="4667250"/>
          <a:ext cx="572452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a:t>
          </a:r>
        </a:p>
        <a:p>
          <a:r>
            <a:rPr lang="es-CO" sz="1100"/>
            <a:t>Glenda and my two children Miguel and Sofia. We’d like to live in a big house, but we love our</a:t>
          </a:r>
        </a:p>
        <a:p>
          <a:r>
            <a:rPr lang="es-CO" sz="1100"/>
            <a:t>small house. In our house there are only 2 bedrooms, there’s 1 bathroom in the living room, </a:t>
          </a:r>
          <a:r>
            <a:rPr lang="es-CO" sz="1100" b="0" i="0" u="none" strike="noStrike" baseline="0">
              <a:solidFill>
                <a:schemeClr val="dk1"/>
              </a:solidFill>
              <a:latin typeface="+mn-lt"/>
              <a:ea typeface="+mn-ea"/>
              <a:cs typeface="+mn-cs"/>
            </a:rPr>
            <a:t>there’s a small kitchen and a dining room. There isn’t a yard in our house.</a:t>
          </a:r>
          <a:endParaRPr lang="es-CO" sz="1100"/>
        </a:p>
        <a:p>
          <a:endParaRPr lang="es-CO" sz="1100"/>
        </a:p>
      </xdr:txBody>
    </xdr:sp>
    <xdr:clientData/>
  </xdr:twoCellAnchor>
  <xdr:twoCellAnchor>
    <xdr:from>
      <xdr:col>1</xdr:col>
      <xdr:colOff>38100</xdr:colOff>
      <xdr:row>52</xdr:row>
      <xdr:rowOff>19050</xdr:rowOff>
    </xdr:from>
    <xdr:to>
      <xdr:col>16</xdr:col>
      <xdr:colOff>342900</xdr:colOff>
      <xdr:row>55</xdr:row>
      <xdr:rowOff>123825</xdr:rowOff>
    </xdr:to>
    <xdr:sp macro="" textlink="">
      <xdr:nvSpPr>
        <xdr:cNvPr id="4" name="CuadroTexto 3">
          <a:extLst>
            <a:ext uri="{FF2B5EF4-FFF2-40B4-BE49-F238E27FC236}">
              <a16:creationId xmlns:a16="http://schemas.microsoft.com/office/drawing/2014/main" id="{BF5709C1-4817-4D37-9A56-52C93FA46E5A}"/>
            </a:ext>
          </a:extLst>
        </xdr:cNvPr>
        <xdr:cNvSpPr txBox="1"/>
      </xdr:nvSpPr>
      <xdr:spPr>
        <a:xfrm>
          <a:off x="114300" y="8667750"/>
          <a:ext cx="57340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wife doesn’t work very often because she prefers to stay at home with the children;</a:t>
          </a:r>
        </a:p>
        <a:p>
          <a:r>
            <a:rPr lang="es-CO" sz="1100"/>
            <a:t>however, a friend of mine has a restaurant and he wants her to go to the restaurant on</a:t>
          </a:r>
        </a:p>
        <a:p>
          <a:r>
            <a:rPr lang="es-CO" sz="1100"/>
            <a:t>weekends. She works there as a waitress and she’s really well paid.</a:t>
          </a:r>
        </a:p>
      </xdr:txBody>
    </xdr:sp>
    <xdr:clientData/>
  </xdr:twoCellAnchor>
  <xdr:twoCellAnchor>
    <xdr:from>
      <xdr:col>1</xdr:col>
      <xdr:colOff>0</xdr:colOff>
      <xdr:row>73</xdr:row>
      <xdr:rowOff>7327</xdr:rowOff>
    </xdr:from>
    <xdr:to>
      <xdr:col>16</xdr:col>
      <xdr:colOff>337038</xdr:colOff>
      <xdr:row>76</xdr:row>
      <xdr:rowOff>124557</xdr:rowOff>
    </xdr:to>
    <xdr:sp macro="" textlink="">
      <xdr:nvSpPr>
        <xdr:cNvPr id="5" name="CuadroTexto 4">
          <a:extLst>
            <a:ext uri="{FF2B5EF4-FFF2-40B4-BE49-F238E27FC236}">
              <a16:creationId xmlns:a16="http://schemas.microsoft.com/office/drawing/2014/main" id="{445E4440-B82A-4F48-BDE7-858739B3C5C4}"/>
            </a:ext>
          </a:extLst>
        </xdr:cNvPr>
        <xdr:cNvSpPr txBox="1"/>
      </xdr:nvSpPr>
      <xdr:spPr>
        <a:xfrm>
          <a:off x="76200" y="12027877"/>
          <a:ext cx="5766288" cy="68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I work for a big company in Kansas City. I’d like to spend more time with my family but I can’t. I</a:t>
          </a:r>
        </a:p>
        <a:p>
          <a:r>
            <a:rPr lang="es-CO" sz="1100"/>
            <a:t>have to work almost 14 hours every day. I’m an old man now, and I should be in my house</a:t>
          </a:r>
        </a:p>
        <a:p>
          <a:r>
            <a:rPr lang="es-CO" sz="1100"/>
            <a:t>resting, playing with my children or watching TV with my wife on the sofa.</a:t>
          </a:r>
        </a:p>
      </xdr:txBody>
    </xdr:sp>
    <xdr:clientData/>
  </xdr:twoCellAnchor>
  <xdr:twoCellAnchor>
    <xdr:from>
      <xdr:col>1</xdr:col>
      <xdr:colOff>14654</xdr:colOff>
      <xdr:row>93</xdr:row>
      <xdr:rowOff>7327</xdr:rowOff>
    </xdr:from>
    <xdr:to>
      <xdr:col>16</xdr:col>
      <xdr:colOff>322384</xdr:colOff>
      <xdr:row>98</xdr:row>
      <xdr:rowOff>117231</xdr:rowOff>
    </xdr:to>
    <xdr:sp macro="" textlink="">
      <xdr:nvSpPr>
        <xdr:cNvPr id="6" name="CuadroTexto 5">
          <a:extLst>
            <a:ext uri="{FF2B5EF4-FFF2-40B4-BE49-F238E27FC236}">
              <a16:creationId xmlns:a16="http://schemas.microsoft.com/office/drawing/2014/main" id="{7F55C284-0B8E-4E99-A32C-C08D41D82A36}"/>
            </a:ext>
          </a:extLst>
        </xdr:cNvPr>
        <xdr:cNvSpPr txBox="1"/>
      </xdr:nvSpPr>
      <xdr:spPr>
        <a:xfrm>
          <a:off x="90854" y="15218752"/>
          <a:ext cx="5736980"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this moment, my son’s in the school in the classroom. He’s studying English with 5 friends.</a:t>
          </a:r>
        </a:p>
        <a:p>
          <a:r>
            <a:rPr lang="es-CO" sz="1100"/>
            <a:t>He speaks English badly, but he is trying to speak English well. He studies English from 8:00 am</a:t>
          </a:r>
        </a:p>
        <a:p>
          <a:r>
            <a:rPr lang="es-CO" sz="1100"/>
            <a:t>to 11:00 am every day. His teacher says that my son should practice more and shouldn’t play</a:t>
          </a:r>
        </a:p>
        <a:p>
          <a:r>
            <a:rPr lang="es-CO" sz="1100"/>
            <a:t>the guitar all day. He plays the guitar really well. He frequently goes to bars and pubs to play</a:t>
          </a:r>
        </a:p>
        <a:p>
          <a:r>
            <a:rPr lang="es-CO" sz="1100"/>
            <a:t>the guitar. He’d like to be a singer.</a:t>
          </a:r>
        </a:p>
      </xdr:txBody>
    </xdr:sp>
    <xdr:clientData/>
  </xdr:twoCellAnchor>
  <xdr:twoCellAnchor>
    <xdr:from>
      <xdr:col>1</xdr:col>
      <xdr:colOff>29308</xdr:colOff>
      <xdr:row>173</xdr:row>
      <xdr:rowOff>21981</xdr:rowOff>
    </xdr:from>
    <xdr:to>
      <xdr:col>16</xdr:col>
      <xdr:colOff>322384</xdr:colOff>
      <xdr:row>176</xdr:row>
      <xdr:rowOff>146539</xdr:rowOff>
    </xdr:to>
    <xdr:sp macro="" textlink="">
      <xdr:nvSpPr>
        <xdr:cNvPr id="7" name="CuadroTexto 6">
          <a:extLst>
            <a:ext uri="{FF2B5EF4-FFF2-40B4-BE49-F238E27FC236}">
              <a16:creationId xmlns:a16="http://schemas.microsoft.com/office/drawing/2014/main" id="{0F205E33-67C5-406A-ABF5-16FD664A4F08}"/>
            </a:ext>
          </a:extLst>
        </xdr:cNvPr>
        <xdr:cNvSpPr txBox="1"/>
      </xdr:nvSpPr>
      <xdr:spPr>
        <a:xfrm>
          <a:off x="105508" y="27825456"/>
          <a:ext cx="5722326" cy="69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Glenda, my wife, is in the garden with her mother Lucia. They’re planting flowers and watering</a:t>
          </a:r>
        </a:p>
        <a:p>
          <a:r>
            <a:rPr lang="es-CO" sz="1100"/>
            <a:t>the plants. My son Miguel doesn’t like plants and me neither. My wife would like to have plants</a:t>
          </a:r>
        </a:p>
        <a:p>
          <a:r>
            <a:rPr lang="es-CO" sz="1100"/>
            <a:t>everywhere.</a:t>
          </a:r>
        </a:p>
      </xdr:txBody>
    </xdr:sp>
    <xdr:clientData/>
  </xdr:twoCellAnchor>
  <xdr:twoCellAnchor>
    <xdr:from>
      <xdr:col>1</xdr:col>
      <xdr:colOff>21981</xdr:colOff>
      <xdr:row>197</xdr:row>
      <xdr:rowOff>14655</xdr:rowOff>
    </xdr:from>
    <xdr:to>
      <xdr:col>16</xdr:col>
      <xdr:colOff>337038</xdr:colOff>
      <xdr:row>200</xdr:row>
      <xdr:rowOff>124559</xdr:rowOff>
    </xdr:to>
    <xdr:sp macro="" textlink="">
      <xdr:nvSpPr>
        <xdr:cNvPr id="8" name="CuadroTexto 7">
          <a:extLst>
            <a:ext uri="{FF2B5EF4-FFF2-40B4-BE49-F238E27FC236}">
              <a16:creationId xmlns:a16="http://schemas.microsoft.com/office/drawing/2014/main" id="{46AF0545-54C6-48A4-95F2-AECF566EDF99}"/>
            </a:ext>
          </a:extLst>
        </xdr:cNvPr>
        <xdr:cNvSpPr txBox="1"/>
      </xdr:nvSpPr>
      <xdr:spPr>
        <a:xfrm>
          <a:off x="98181" y="31618605"/>
          <a:ext cx="5744307" cy="68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Doris is my mother, she doesn’t live in United States, she lives in Argentina with my father. They</a:t>
          </a:r>
        </a:p>
        <a:p>
          <a:r>
            <a:rPr lang="es-CO" sz="1100"/>
            <a:t>wouldn’t like to visit us because they say that English is quite difficult and they are pretty old to</a:t>
          </a:r>
        </a:p>
        <a:p>
          <a:r>
            <a:rPr lang="es-CO" sz="1100"/>
            <a:t>learn it. I’d love my parents to come one day, but I think we should visit them next year.</a:t>
          </a:r>
        </a:p>
      </xdr:txBody>
    </xdr:sp>
    <xdr:clientData/>
  </xdr:twoCellAnchor>
  <xdr:twoCellAnchor>
    <xdr:from>
      <xdr:col>1</xdr:col>
      <xdr:colOff>21981</xdr:colOff>
      <xdr:row>222</xdr:row>
      <xdr:rowOff>14654</xdr:rowOff>
    </xdr:from>
    <xdr:to>
      <xdr:col>16</xdr:col>
      <xdr:colOff>300404</xdr:colOff>
      <xdr:row>226</xdr:row>
      <xdr:rowOff>117231</xdr:rowOff>
    </xdr:to>
    <xdr:sp macro="" textlink="">
      <xdr:nvSpPr>
        <xdr:cNvPr id="9" name="CuadroTexto 8">
          <a:extLst>
            <a:ext uri="{FF2B5EF4-FFF2-40B4-BE49-F238E27FC236}">
              <a16:creationId xmlns:a16="http://schemas.microsoft.com/office/drawing/2014/main" id="{2C1BF28D-2F8C-4A01-89F5-FBBD697E88CE}"/>
            </a:ext>
          </a:extLst>
        </xdr:cNvPr>
        <xdr:cNvSpPr txBox="1"/>
      </xdr:nvSpPr>
      <xdr:spPr>
        <a:xfrm>
          <a:off x="98181" y="35609579"/>
          <a:ext cx="5707673" cy="86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The house of my mother is big. There are 5 bedrooms, in each bedroom there’s a big bed,</a:t>
          </a:r>
        </a:p>
        <a:p>
          <a:r>
            <a:rPr lang="es-CO" sz="1100"/>
            <a:t>there’s a big window, and a small bathroom. There’s a small yard but there’s a large backyard.</a:t>
          </a:r>
        </a:p>
        <a:p>
          <a:r>
            <a:rPr lang="es-CO" sz="1100"/>
            <a:t>In the backyard there are 5 tall trees. There’s a large and beautiful living room with 5 new sofas.</a:t>
          </a:r>
        </a:p>
        <a:p>
          <a:r>
            <a:rPr lang="es-CO" sz="1100"/>
            <a:t>There’s a large kitchen and a nice dining room too.</a:t>
          </a:r>
        </a:p>
      </xdr:txBody>
    </xdr:sp>
    <xdr:clientData/>
  </xdr:twoCellAnchor>
  <xdr:twoCellAnchor>
    <xdr:from>
      <xdr:col>1</xdr:col>
      <xdr:colOff>36635</xdr:colOff>
      <xdr:row>247</xdr:row>
      <xdr:rowOff>21981</xdr:rowOff>
    </xdr:from>
    <xdr:to>
      <xdr:col>16</xdr:col>
      <xdr:colOff>307730</xdr:colOff>
      <xdr:row>251</xdr:row>
      <xdr:rowOff>124557</xdr:rowOff>
    </xdr:to>
    <xdr:sp macro="" textlink="">
      <xdr:nvSpPr>
        <xdr:cNvPr id="10" name="CuadroTexto 9">
          <a:extLst>
            <a:ext uri="{FF2B5EF4-FFF2-40B4-BE49-F238E27FC236}">
              <a16:creationId xmlns:a16="http://schemas.microsoft.com/office/drawing/2014/main" id="{C80AF5E5-83F6-41E1-9668-7CB2989D7132}"/>
            </a:ext>
          </a:extLst>
        </xdr:cNvPr>
        <xdr:cNvSpPr txBox="1"/>
      </xdr:nvSpPr>
      <xdr:spPr>
        <a:xfrm>
          <a:off x="112835" y="39607881"/>
          <a:ext cx="5700345" cy="8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mother’s living with my father and 2 cats, they’re only 2 people in that big house. At this</a:t>
          </a:r>
        </a:p>
        <a:p>
          <a:r>
            <a:rPr lang="es-CO" sz="1100"/>
            <a:t>moment my father is on the sofa watching TV and eating popcorn. My mother’s in her bedroom</a:t>
          </a:r>
        </a:p>
        <a:p>
          <a:r>
            <a:rPr lang="es-CO" sz="1100"/>
            <a:t>on the bed. She’s watching a movie and sewing a dress. This is a part of my life. I’d like to know</a:t>
          </a:r>
        </a:p>
        <a:p>
          <a:r>
            <a:rPr lang="es-CO" sz="1100"/>
            <a:t>something about yours very soon.</a:t>
          </a:r>
        </a:p>
      </xdr:txBody>
    </xdr:sp>
    <xdr:clientData/>
  </xdr:twoCellAnchor>
  <xdr:twoCellAnchor>
    <xdr:from>
      <xdr:col>6</xdr:col>
      <xdr:colOff>227135</xdr:colOff>
      <xdr:row>273</xdr:row>
      <xdr:rowOff>124557</xdr:rowOff>
    </xdr:from>
    <xdr:to>
      <xdr:col>11</xdr:col>
      <xdr:colOff>54464</xdr:colOff>
      <xdr:row>275</xdr:row>
      <xdr:rowOff>83798</xdr:rowOff>
    </xdr:to>
    <xdr:grpSp>
      <xdr:nvGrpSpPr>
        <xdr:cNvPr id="11" name="Grupo 10">
          <a:extLst>
            <a:ext uri="{FF2B5EF4-FFF2-40B4-BE49-F238E27FC236}">
              <a16:creationId xmlns:a16="http://schemas.microsoft.com/office/drawing/2014/main" id="{A118449B-E6EB-4953-A16D-B66E609A4B5E}"/>
            </a:ext>
          </a:extLst>
        </xdr:cNvPr>
        <xdr:cNvGrpSpPr/>
      </xdr:nvGrpSpPr>
      <xdr:grpSpPr>
        <a:xfrm>
          <a:off x="2095500" y="44261942"/>
          <a:ext cx="1622426" cy="325587"/>
          <a:chOff x="2182415" y="8080225"/>
          <a:chExt cx="1622426" cy="325588"/>
        </a:xfrm>
      </xdr:grpSpPr>
      <xdr:pic>
        <xdr:nvPicPr>
          <xdr:cNvPr id="12" name="Imagen 11"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50C9213-DD71-47DB-BA00-DD257410319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E0200BE2-087E-4427-A688-9D624D0A8F1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86F879B-FE96-4D30-A935-E4F74C60B72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308872C-36DB-41F9-9B1F-4A2F69E9161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3D6272E9-7520-4797-B426-2D247D82C8F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16</xdr:col>
      <xdr:colOff>175394</xdr:colOff>
      <xdr:row>4</xdr:row>
      <xdr:rowOff>42863</xdr:rowOff>
    </xdr:to>
    <xdr:pic>
      <xdr:nvPicPr>
        <xdr:cNvPr id="2" name="Imagen 1">
          <a:hlinkClick xmlns:r="http://schemas.openxmlformats.org/officeDocument/2006/relationships" r:id="rId1"/>
          <a:extLst>
            <a:ext uri="{FF2B5EF4-FFF2-40B4-BE49-F238E27FC236}">
              <a16:creationId xmlns:a16="http://schemas.microsoft.com/office/drawing/2014/main" id="{3770CAE2-1270-42F0-8CF0-B7C1F3E1654A}"/>
            </a:ext>
          </a:extLst>
        </xdr:cNvPr>
        <xdr:cNvPicPr>
          <a:picLocks noChangeAspect="1"/>
        </xdr:cNvPicPr>
      </xdr:nvPicPr>
      <xdr:blipFill rotWithShape="1">
        <a:blip xmlns:r="http://schemas.openxmlformats.org/officeDocument/2006/relationships" r:embed="rId2"/>
        <a:srcRect l="10085" r="5254"/>
        <a:stretch/>
      </xdr:blipFill>
      <xdr:spPr>
        <a:xfrm>
          <a:off x="295275" y="0"/>
          <a:ext cx="5385569" cy="642938"/>
        </a:xfrm>
        <a:prstGeom prst="rect">
          <a:avLst/>
        </a:prstGeom>
      </xdr:spPr>
    </xdr:pic>
    <xdr:clientData/>
  </xdr:twoCellAnchor>
  <xdr:twoCellAnchor>
    <xdr:from>
      <xdr:col>1</xdr:col>
      <xdr:colOff>28575</xdr:colOff>
      <xdr:row>27</xdr:row>
      <xdr:rowOff>19050</xdr:rowOff>
    </xdr:from>
    <xdr:to>
      <xdr:col>16</xdr:col>
      <xdr:colOff>323850</xdr:colOff>
      <xdr:row>31</xdr:row>
      <xdr:rowOff>133350</xdr:rowOff>
    </xdr:to>
    <xdr:sp macro="" textlink="">
      <xdr:nvSpPr>
        <xdr:cNvPr id="3" name="CuadroTexto 2">
          <a:extLst>
            <a:ext uri="{FF2B5EF4-FFF2-40B4-BE49-F238E27FC236}">
              <a16:creationId xmlns:a16="http://schemas.microsoft.com/office/drawing/2014/main" id="{E8B31D5B-7FFB-4487-BD26-01BD3D34CD3B}"/>
            </a:ext>
          </a:extLst>
        </xdr:cNvPr>
        <xdr:cNvSpPr txBox="1"/>
      </xdr:nvSpPr>
      <xdr:spPr>
        <a:xfrm>
          <a:off x="104775" y="4667250"/>
          <a:ext cx="572452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a:t>
          </a:r>
        </a:p>
        <a:p>
          <a:r>
            <a:rPr lang="es-CO" sz="1100"/>
            <a:t>Glenda and my two children Miguel and Sofia. We’d like to live in a big house, but we love our</a:t>
          </a:r>
        </a:p>
        <a:p>
          <a:r>
            <a:rPr lang="es-CO" sz="1100"/>
            <a:t>small house. In our house there are only 2 bedrooms, there’s 1 bathroom in the living room, </a:t>
          </a:r>
          <a:r>
            <a:rPr lang="es-CO" sz="1100" b="0" i="0" u="none" strike="noStrike" baseline="0">
              <a:solidFill>
                <a:schemeClr val="dk1"/>
              </a:solidFill>
              <a:latin typeface="+mn-lt"/>
              <a:ea typeface="+mn-ea"/>
              <a:cs typeface="+mn-cs"/>
            </a:rPr>
            <a:t>there’s a small kitchen and a dining room. There isn’t a yard in our house.</a:t>
          </a:r>
          <a:endParaRPr lang="es-CO" sz="1100"/>
        </a:p>
        <a:p>
          <a:endParaRPr lang="es-CO" sz="1100"/>
        </a:p>
      </xdr:txBody>
    </xdr:sp>
    <xdr:clientData/>
  </xdr:twoCellAnchor>
  <xdr:twoCellAnchor>
    <xdr:from>
      <xdr:col>1</xdr:col>
      <xdr:colOff>38100</xdr:colOff>
      <xdr:row>52</xdr:row>
      <xdr:rowOff>19050</xdr:rowOff>
    </xdr:from>
    <xdr:to>
      <xdr:col>16</xdr:col>
      <xdr:colOff>342900</xdr:colOff>
      <xdr:row>55</xdr:row>
      <xdr:rowOff>123825</xdr:rowOff>
    </xdr:to>
    <xdr:sp macro="" textlink="">
      <xdr:nvSpPr>
        <xdr:cNvPr id="4" name="CuadroTexto 3">
          <a:extLst>
            <a:ext uri="{FF2B5EF4-FFF2-40B4-BE49-F238E27FC236}">
              <a16:creationId xmlns:a16="http://schemas.microsoft.com/office/drawing/2014/main" id="{6E7D8F13-2164-4A7A-BE17-E591D2E611B4}"/>
            </a:ext>
          </a:extLst>
        </xdr:cNvPr>
        <xdr:cNvSpPr txBox="1"/>
      </xdr:nvSpPr>
      <xdr:spPr>
        <a:xfrm>
          <a:off x="114300" y="8667750"/>
          <a:ext cx="57340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wife doesn’t work very often because she prefers to stay at home with the children;</a:t>
          </a:r>
        </a:p>
        <a:p>
          <a:r>
            <a:rPr lang="es-CO" sz="1100"/>
            <a:t>however, a friend of mine has a restaurant and he wants her to go to the restaurant on</a:t>
          </a:r>
        </a:p>
        <a:p>
          <a:r>
            <a:rPr lang="es-CO" sz="1100"/>
            <a:t>weekends. She works there as a waitress and she’s really well paid.</a:t>
          </a:r>
        </a:p>
      </xdr:txBody>
    </xdr:sp>
    <xdr:clientData/>
  </xdr:twoCellAnchor>
  <xdr:twoCellAnchor>
    <xdr:from>
      <xdr:col>1</xdr:col>
      <xdr:colOff>0</xdr:colOff>
      <xdr:row>73</xdr:row>
      <xdr:rowOff>7327</xdr:rowOff>
    </xdr:from>
    <xdr:to>
      <xdr:col>16</xdr:col>
      <xdr:colOff>337038</xdr:colOff>
      <xdr:row>76</xdr:row>
      <xdr:rowOff>124557</xdr:rowOff>
    </xdr:to>
    <xdr:sp macro="" textlink="">
      <xdr:nvSpPr>
        <xdr:cNvPr id="5" name="CuadroTexto 4">
          <a:extLst>
            <a:ext uri="{FF2B5EF4-FFF2-40B4-BE49-F238E27FC236}">
              <a16:creationId xmlns:a16="http://schemas.microsoft.com/office/drawing/2014/main" id="{841A2A25-370E-45E0-8D0A-5727442725A4}"/>
            </a:ext>
          </a:extLst>
        </xdr:cNvPr>
        <xdr:cNvSpPr txBox="1"/>
      </xdr:nvSpPr>
      <xdr:spPr>
        <a:xfrm>
          <a:off x="76200" y="12027877"/>
          <a:ext cx="5766288" cy="68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I work for a big company in Kansas City. I’d like to spend more time with my family but I can’t. I</a:t>
          </a:r>
        </a:p>
        <a:p>
          <a:r>
            <a:rPr lang="es-CO" sz="1100"/>
            <a:t>have to work almost 14 hours every day. I’m an old man now, and I should be in my house</a:t>
          </a:r>
        </a:p>
        <a:p>
          <a:r>
            <a:rPr lang="es-CO" sz="1100"/>
            <a:t>resting, playing with my children or watching TV with my wife on the sofa.</a:t>
          </a:r>
        </a:p>
      </xdr:txBody>
    </xdr:sp>
    <xdr:clientData/>
  </xdr:twoCellAnchor>
  <xdr:twoCellAnchor>
    <xdr:from>
      <xdr:col>1</xdr:col>
      <xdr:colOff>14654</xdr:colOff>
      <xdr:row>93</xdr:row>
      <xdr:rowOff>7327</xdr:rowOff>
    </xdr:from>
    <xdr:to>
      <xdr:col>16</xdr:col>
      <xdr:colOff>322384</xdr:colOff>
      <xdr:row>98</xdr:row>
      <xdr:rowOff>117231</xdr:rowOff>
    </xdr:to>
    <xdr:sp macro="" textlink="">
      <xdr:nvSpPr>
        <xdr:cNvPr id="6" name="CuadroTexto 5">
          <a:extLst>
            <a:ext uri="{FF2B5EF4-FFF2-40B4-BE49-F238E27FC236}">
              <a16:creationId xmlns:a16="http://schemas.microsoft.com/office/drawing/2014/main" id="{25CA18B4-01CA-4C66-8B28-44A9412BD7BE}"/>
            </a:ext>
          </a:extLst>
        </xdr:cNvPr>
        <xdr:cNvSpPr txBox="1"/>
      </xdr:nvSpPr>
      <xdr:spPr>
        <a:xfrm>
          <a:off x="90854" y="15218752"/>
          <a:ext cx="5736980"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this moment, my son’s in the school in the classroom. He’s studying English with 5 friends.</a:t>
          </a:r>
        </a:p>
        <a:p>
          <a:r>
            <a:rPr lang="es-CO" sz="1100"/>
            <a:t>He speaks English badly, but he is trying to speak English well. He studies English from 8:00 am</a:t>
          </a:r>
        </a:p>
        <a:p>
          <a:r>
            <a:rPr lang="es-CO" sz="1100"/>
            <a:t>to 11:00 am every day. His teacher says that my son should practice more and shouldn’t play</a:t>
          </a:r>
        </a:p>
        <a:p>
          <a:r>
            <a:rPr lang="es-CO" sz="1100"/>
            <a:t>the guitar all day. He plays the guitar really well. He frequently goes to bars and pubs to play</a:t>
          </a:r>
        </a:p>
        <a:p>
          <a:r>
            <a:rPr lang="es-CO" sz="1100"/>
            <a:t>the guitar. He’d like to be a singer.</a:t>
          </a:r>
        </a:p>
      </xdr:txBody>
    </xdr:sp>
    <xdr:clientData/>
  </xdr:twoCellAnchor>
  <xdr:twoCellAnchor>
    <xdr:from>
      <xdr:col>1</xdr:col>
      <xdr:colOff>29308</xdr:colOff>
      <xdr:row>173</xdr:row>
      <xdr:rowOff>21981</xdr:rowOff>
    </xdr:from>
    <xdr:to>
      <xdr:col>16</xdr:col>
      <xdr:colOff>322384</xdr:colOff>
      <xdr:row>176</xdr:row>
      <xdr:rowOff>146539</xdr:rowOff>
    </xdr:to>
    <xdr:sp macro="" textlink="">
      <xdr:nvSpPr>
        <xdr:cNvPr id="7" name="CuadroTexto 6">
          <a:extLst>
            <a:ext uri="{FF2B5EF4-FFF2-40B4-BE49-F238E27FC236}">
              <a16:creationId xmlns:a16="http://schemas.microsoft.com/office/drawing/2014/main" id="{E9C68B69-A986-4E6C-B2AA-37960EF51C8C}"/>
            </a:ext>
          </a:extLst>
        </xdr:cNvPr>
        <xdr:cNvSpPr txBox="1"/>
      </xdr:nvSpPr>
      <xdr:spPr>
        <a:xfrm>
          <a:off x="105508" y="27825456"/>
          <a:ext cx="5722326" cy="69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Glenda, my wife, is in the garden with her mother Lucia. They’re planting flowers and watering</a:t>
          </a:r>
        </a:p>
        <a:p>
          <a:r>
            <a:rPr lang="es-CO" sz="1100"/>
            <a:t>the plants. My son Miguel doesn’t like plants and me neither. My wife would like to have plants</a:t>
          </a:r>
        </a:p>
        <a:p>
          <a:r>
            <a:rPr lang="es-CO" sz="1100"/>
            <a:t>everywhere.</a:t>
          </a:r>
        </a:p>
      </xdr:txBody>
    </xdr:sp>
    <xdr:clientData/>
  </xdr:twoCellAnchor>
  <xdr:twoCellAnchor>
    <xdr:from>
      <xdr:col>1</xdr:col>
      <xdr:colOff>21981</xdr:colOff>
      <xdr:row>197</xdr:row>
      <xdr:rowOff>14655</xdr:rowOff>
    </xdr:from>
    <xdr:to>
      <xdr:col>16</xdr:col>
      <xdr:colOff>337038</xdr:colOff>
      <xdr:row>200</xdr:row>
      <xdr:rowOff>124559</xdr:rowOff>
    </xdr:to>
    <xdr:sp macro="" textlink="">
      <xdr:nvSpPr>
        <xdr:cNvPr id="8" name="CuadroTexto 7">
          <a:extLst>
            <a:ext uri="{FF2B5EF4-FFF2-40B4-BE49-F238E27FC236}">
              <a16:creationId xmlns:a16="http://schemas.microsoft.com/office/drawing/2014/main" id="{A9440316-7C0A-4089-BDCC-3372F6A36F5C}"/>
            </a:ext>
          </a:extLst>
        </xdr:cNvPr>
        <xdr:cNvSpPr txBox="1"/>
      </xdr:nvSpPr>
      <xdr:spPr>
        <a:xfrm>
          <a:off x="98181" y="31618605"/>
          <a:ext cx="5744307" cy="68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Doris is my mother, she doesn’t live in United States, she lives in Argentina with my father. They</a:t>
          </a:r>
        </a:p>
        <a:p>
          <a:r>
            <a:rPr lang="es-CO" sz="1100"/>
            <a:t>wouldn’t like to visit us because they say that English is quite difficult and they are pretty old to</a:t>
          </a:r>
        </a:p>
        <a:p>
          <a:r>
            <a:rPr lang="es-CO" sz="1100"/>
            <a:t>learn it. I’d love my parents to come one day, but I think we should visit them next year.</a:t>
          </a:r>
        </a:p>
      </xdr:txBody>
    </xdr:sp>
    <xdr:clientData/>
  </xdr:twoCellAnchor>
  <xdr:twoCellAnchor>
    <xdr:from>
      <xdr:col>1</xdr:col>
      <xdr:colOff>21981</xdr:colOff>
      <xdr:row>222</xdr:row>
      <xdr:rowOff>14654</xdr:rowOff>
    </xdr:from>
    <xdr:to>
      <xdr:col>16</xdr:col>
      <xdr:colOff>300404</xdr:colOff>
      <xdr:row>226</xdr:row>
      <xdr:rowOff>117231</xdr:rowOff>
    </xdr:to>
    <xdr:sp macro="" textlink="">
      <xdr:nvSpPr>
        <xdr:cNvPr id="9" name="CuadroTexto 8">
          <a:extLst>
            <a:ext uri="{FF2B5EF4-FFF2-40B4-BE49-F238E27FC236}">
              <a16:creationId xmlns:a16="http://schemas.microsoft.com/office/drawing/2014/main" id="{3DC80C92-5385-40F5-9CE3-646ED2239A81}"/>
            </a:ext>
          </a:extLst>
        </xdr:cNvPr>
        <xdr:cNvSpPr txBox="1"/>
      </xdr:nvSpPr>
      <xdr:spPr>
        <a:xfrm>
          <a:off x="98181" y="35609579"/>
          <a:ext cx="5707673" cy="86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The house of my mother is big. There are 5 bedrooms, in each bedroom there’s a big bed,</a:t>
          </a:r>
        </a:p>
        <a:p>
          <a:r>
            <a:rPr lang="es-CO" sz="1100"/>
            <a:t>there’s a big window, and a small bathroom. There’s a small yard but there’s a large backyard.</a:t>
          </a:r>
        </a:p>
        <a:p>
          <a:r>
            <a:rPr lang="es-CO" sz="1100"/>
            <a:t>In the backyard there are 5 tall trees. There’s a large and beautiful living room with 5 new sofas.</a:t>
          </a:r>
        </a:p>
        <a:p>
          <a:r>
            <a:rPr lang="es-CO" sz="1100"/>
            <a:t>There’s a large kitchen and a nice dining room too.</a:t>
          </a:r>
        </a:p>
      </xdr:txBody>
    </xdr:sp>
    <xdr:clientData/>
  </xdr:twoCellAnchor>
  <xdr:twoCellAnchor>
    <xdr:from>
      <xdr:col>1</xdr:col>
      <xdr:colOff>36635</xdr:colOff>
      <xdr:row>247</xdr:row>
      <xdr:rowOff>21981</xdr:rowOff>
    </xdr:from>
    <xdr:to>
      <xdr:col>16</xdr:col>
      <xdr:colOff>307730</xdr:colOff>
      <xdr:row>251</xdr:row>
      <xdr:rowOff>124557</xdr:rowOff>
    </xdr:to>
    <xdr:sp macro="" textlink="">
      <xdr:nvSpPr>
        <xdr:cNvPr id="10" name="CuadroTexto 9">
          <a:extLst>
            <a:ext uri="{FF2B5EF4-FFF2-40B4-BE49-F238E27FC236}">
              <a16:creationId xmlns:a16="http://schemas.microsoft.com/office/drawing/2014/main" id="{E38620EF-B01F-4999-9320-6393EA6EE1E7}"/>
            </a:ext>
          </a:extLst>
        </xdr:cNvPr>
        <xdr:cNvSpPr txBox="1"/>
      </xdr:nvSpPr>
      <xdr:spPr>
        <a:xfrm>
          <a:off x="112835" y="39607881"/>
          <a:ext cx="5700345" cy="8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mother’s living with my father and 2 cats, they’re only 2 people in that big house. At this</a:t>
          </a:r>
        </a:p>
        <a:p>
          <a:r>
            <a:rPr lang="es-CO" sz="1100"/>
            <a:t>moment my father is on the sofa watching TV and eating popcorn. My mother’s in her bedroom</a:t>
          </a:r>
        </a:p>
        <a:p>
          <a:r>
            <a:rPr lang="es-CO" sz="1100"/>
            <a:t>on the bed. She’s watching a movie and sewing a dress. This is a part of my life. I’d like to know</a:t>
          </a:r>
        </a:p>
        <a:p>
          <a:r>
            <a:rPr lang="es-CO" sz="1100"/>
            <a:t>something about yours very soon.</a:t>
          </a:r>
        </a:p>
      </xdr:txBody>
    </xdr:sp>
    <xdr:clientData/>
  </xdr:twoCellAnchor>
  <xdr:twoCellAnchor>
    <xdr:from>
      <xdr:col>6</xdr:col>
      <xdr:colOff>227135</xdr:colOff>
      <xdr:row>273</xdr:row>
      <xdr:rowOff>124557</xdr:rowOff>
    </xdr:from>
    <xdr:to>
      <xdr:col>11</xdr:col>
      <xdr:colOff>54464</xdr:colOff>
      <xdr:row>275</xdr:row>
      <xdr:rowOff>83798</xdr:rowOff>
    </xdr:to>
    <xdr:grpSp>
      <xdr:nvGrpSpPr>
        <xdr:cNvPr id="11" name="Grupo 10">
          <a:extLst>
            <a:ext uri="{FF2B5EF4-FFF2-40B4-BE49-F238E27FC236}">
              <a16:creationId xmlns:a16="http://schemas.microsoft.com/office/drawing/2014/main" id="{1DC0EBAA-677C-433F-A66A-8937856DE434}"/>
            </a:ext>
          </a:extLst>
        </xdr:cNvPr>
        <xdr:cNvGrpSpPr/>
      </xdr:nvGrpSpPr>
      <xdr:grpSpPr>
        <a:xfrm>
          <a:off x="2095500" y="44276595"/>
          <a:ext cx="1622426" cy="325588"/>
          <a:chOff x="2182415" y="8080225"/>
          <a:chExt cx="1622426" cy="325588"/>
        </a:xfrm>
      </xdr:grpSpPr>
      <xdr:pic>
        <xdr:nvPicPr>
          <xdr:cNvPr id="12" name="Imagen 11"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AEF151B0-EC7B-4EC0-AFAC-1FE4AC94B79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98A1AE1D-B5DD-4F1E-BB92-C5A00EDE142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2F394E5-249D-4A12-8B29-159384D1475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BDB19C83-D104-4791-AAE8-CFDAA4D3949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91222AAE-A653-4E62-B5F9-93A2A55C54C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2740-B37E-4FB7-8BF6-8DB685F90DDF}">
  <dimension ref="A1:AC108"/>
  <sheetViews>
    <sheetView showGridLines="0" showRowColHeaders="0" tabSelected="1" showRuler="0" showWhiteSpace="0" zoomScale="130" zoomScaleNormal="130" workbookViewId="0">
      <selection activeCell="L7" sqref="L7:P8"/>
    </sheetView>
  </sheetViews>
  <sheetFormatPr baseColWidth="10" defaultColWidth="0" defaultRowHeight="14.25" customHeight="1" zeroHeight="1" x14ac:dyDescent="0.25"/>
  <cols>
    <col min="1" max="1" width="1.140625" style="1" customWidth="1"/>
    <col min="2" max="3" width="5.42578125" style="42" customWidth="1"/>
    <col min="4" max="4" width="5.5703125" style="42" customWidth="1"/>
    <col min="5" max="5" width="6" style="42" customWidth="1"/>
    <col min="6" max="8" width="5.42578125" style="42" customWidth="1"/>
    <col min="9" max="9" width="2.85546875" style="42" customWidth="1"/>
    <col min="10" max="10" width="0.85546875" style="42" customWidth="1"/>
    <col min="11" max="11" width="3.42578125" style="42" customWidth="1"/>
    <col min="12" max="12" width="5.85546875" style="42" customWidth="1"/>
    <col min="13" max="15" width="5.42578125" style="42" customWidth="1"/>
    <col min="16" max="16" width="6.85546875" style="42" customWidth="1"/>
    <col min="17" max="17" width="1" style="42" customWidth="1"/>
    <col min="18" max="18" width="8.28515625" style="1" hidden="1" customWidth="1"/>
    <col min="19" max="21" width="6.5703125" style="1" hidden="1" customWidth="1"/>
    <col min="22" max="24" width="11.42578125" style="1" hidden="1" customWidth="1"/>
    <col min="25" max="29" width="6.5703125" style="1" hidden="1" customWidth="1"/>
    <col min="30" max="16384" width="10.5703125" style="1" hidden="1"/>
  </cols>
  <sheetData>
    <row r="1" spans="2:18" x14ac:dyDescent="0.25">
      <c r="B1" s="1"/>
      <c r="C1" s="1"/>
      <c r="D1" s="1"/>
      <c r="E1" s="1"/>
      <c r="F1" s="1"/>
      <c r="G1" s="1"/>
      <c r="H1" s="1"/>
      <c r="I1" s="1"/>
      <c r="J1" s="1"/>
      <c r="K1" s="1"/>
      <c r="L1" s="1"/>
      <c r="M1" s="1"/>
      <c r="N1" s="1"/>
      <c r="O1" s="1"/>
      <c r="P1" s="1"/>
      <c r="Q1" s="1"/>
    </row>
    <row r="2" spans="2:18" x14ac:dyDescent="0.25">
      <c r="B2" s="2"/>
      <c r="C2" s="2"/>
      <c r="D2" s="2"/>
      <c r="E2" s="2"/>
      <c r="F2" s="2"/>
      <c r="G2" s="2"/>
      <c r="H2" s="2"/>
      <c r="I2" s="2"/>
      <c r="J2" s="2"/>
      <c r="K2" s="2"/>
      <c r="L2" s="2"/>
      <c r="M2" s="2"/>
      <c r="N2" s="2"/>
      <c r="O2" s="2"/>
      <c r="P2" s="2"/>
      <c r="Q2" s="2"/>
      <c r="R2" s="2"/>
    </row>
    <row r="3" spans="2:18" x14ac:dyDescent="0.25">
      <c r="B3" s="3"/>
      <c r="C3" s="3"/>
      <c r="D3" s="3"/>
      <c r="E3" s="3"/>
      <c r="F3" s="3"/>
      <c r="G3" s="3"/>
      <c r="H3" s="3"/>
      <c r="I3" s="3"/>
      <c r="J3" s="3"/>
      <c r="K3" s="3"/>
      <c r="L3" s="3"/>
      <c r="M3" s="3"/>
      <c r="N3" s="3"/>
      <c r="O3" s="3"/>
      <c r="P3" s="3"/>
      <c r="Q3" s="1"/>
    </row>
    <row r="4" spans="2:18" ht="5.0999999999999996" customHeight="1" x14ac:dyDescent="0.25">
      <c r="B4" s="3"/>
      <c r="C4" s="3"/>
      <c r="D4" s="3"/>
      <c r="E4" s="3"/>
      <c r="F4" s="3"/>
      <c r="G4" s="3"/>
      <c r="H4" s="3"/>
      <c r="I4" s="3"/>
      <c r="J4" s="3"/>
      <c r="K4" s="3"/>
      <c r="L4" s="3"/>
      <c r="M4" s="3"/>
      <c r="N4" s="3"/>
      <c r="O4" s="3"/>
      <c r="P4" s="3"/>
      <c r="Q4" s="1"/>
    </row>
    <row r="5" spans="2:18" ht="15" x14ac:dyDescent="0.25">
      <c r="B5" s="4" t="s">
        <v>0</v>
      </c>
      <c r="C5" s="4"/>
      <c r="D5" s="4"/>
      <c r="E5" s="4"/>
      <c r="F5" s="4"/>
      <c r="G5" s="4"/>
      <c r="H5" s="4"/>
      <c r="I5" s="4"/>
      <c r="J5" s="4"/>
      <c r="K5" s="4"/>
      <c r="L5" s="4"/>
      <c r="M5" s="4"/>
      <c r="N5" s="4"/>
      <c r="O5" s="4"/>
      <c r="P5" s="4"/>
      <c r="Q5" s="1"/>
    </row>
    <row r="6" spans="2:18" x14ac:dyDescent="0.25">
      <c r="B6" s="3"/>
      <c r="C6" s="3"/>
      <c r="D6" s="3"/>
      <c r="E6" s="3"/>
      <c r="F6" s="3"/>
      <c r="G6" s="3"/>
      <c r="H6" s="3"/>
      <c r="I6" s="3"/>
      <c r="J6" s="3"/>
      <c r="K6" s="3"/>
      <c r="L6" s="3"/>
      <c r="M6" s="3"/>
      <c r="N6" s="3"/>
      <c r="O6" s="3"/>
      <c r="P6" s="3"/>
      <c r="Q6" s="1"/>
    </row>
    <row r="7" spans="2:18" ht="15" customHeight="1" x14ac:dyDescent="0.25">
      <c r="B7" s="3"/>
      <c r="C7" s="1"/>
      <c r="D7" s="1"/>
      <c r="E7" s="1" t="s">
        <v>1</v>
      </c>
      <c r="F7" s="1"/>
      <c r="G7" s="1"/>
      <c r="H7" s="1"/>
      <c r="I7" s="1"/>
      <c r="J7" s="1"/>
      <c r="K7" s="5" t="s">
        <v>2</v>
      </c>
      <c r="L7" s="6" t="s">
        <v>3</v>
      </c>
      <c r="M7" s="6"/>
      <c r="N7" s="6"/>
      <c r="O7" s="6"/>
      <c r="P7" s="6"/>
      <c r="Q7" s="1"/>
    </row>
    <row r="8" spans="2:18" s="7" customFormat="1" ht="15" customHeight="1" x14ac:dyDescent="0.25">
      <c r="E8" s="1" t="s">
        <v>4</v>
      </c>
      <c r="K8" s="8"/>
      <c r="L8" s="9"/>
      <c r="M8" s="9"/>
      <c r="N8" s="9"/>
      <c r="O8" s="9"/>
      <c r="P8" s="9"/>
    </row>
    <row r="9" spans="2:18" customFormat="1" ht="15" x14ac:dyDescent="0.25">
      <c r="L9" s="10" t="str">
        <f>IF($N$102="mostrar","Which watch would you like to buy?","")</f>
        <v/>
      </c>
    </row>
    <row r="10" spans="2:18" customFormat="1" ht="5.0999999999999996" customHeight="1" x14ac:dyDescent="0.25"/>
    <row r="11" spans="2:18" s="7" customFormat="1" ht="14.25" customHeight="1" x14ac:dyDescent="0.25">
      <c r="B11" s="11"/>
      <c r="E11" s="1" t="s">
        <v>5</v>
      </c>
      <c r="K11" s="12" t="s">
        <v>6</v>
      </c>
      <c r="L11" s="13"/>
      <c r="M11" s="13"/>
      <c r="N11" s="13"/>
      <c r="O11" s="13"/>
      <c r="P11" s="13"/>
    </row>
    <row r="12" spans="2:18" customFormat="1" ht="15" x14ac:dyDescent="0.25">
      <c r="L12" s="10" t="str">
        <f>IF($N$102="mostrar","I like that one.","")</f>
        <v/>
      </c>
    </row>
    <row r="13" spans="2:18" customFormat="1" ht="5.0999999999999996" customHeight="1" x14ac:dyDescent="0.25"/>
    <row r="14" spans="2:18" s="7" customFormat="1" x14ac:dyDescent="0.25">
      <c r="B14" s="11"/>
      <c r="E14" s="1" t="s">
        <v>7</v>
      </c>
      <c r="K14" s="12" t="s">
        <v>2</v>
      </c>
      <c r="L14" s="13"/>
      <c r="M14" s="13"/>
      <c r="N14" s="13"/>
      <c r="O14" s="13"/>
      <c r="P14" s="13"/>
    </row>
    <row r="15" spans="2:18" customFormat="1" ht="15" x14ac:dyDescent="0.25">
      <c r="L15" s="10" t="str">
        <f>IF($N$102="mostrar","Which one?","")</f>
        <v/>
      </c>
    </row>
    <row r="16" spans="2:18" customFormat="1" ht="5.0999999999999996" customHeight="1" x14ac:dyDescent="0.25"/>
    <row r="17" spans="2:16" s="7" customFormat="1" x14ac:dyDescent="0.25">
      <c r="B17" s="11"/>
      <c r="E17" s="1" t="s">
        <v>8</v>
      </c>
      <c r="K17" s="12" t="s">
        <v>6</v>
      </c>
      <c r="L17" s="13"/>
      <c r="M17" s="13"/>
      <c r="N17" s="13"/>
      <c r="O17" s="13"/>
      <c r="P17" s="13"/>
    </row>
    <row r="18" spans="2:16" customFormat="1" ht="15" x14ac:dyDescent="0.25">
      <c r="L18" s="10" t="str">
        <f>IF($N$102="mostrar","The brown one.","")</f>
        <v/>
      </c>
    </row>
    <row r="19" spans="2:16" s="7" customFormat="1" ht="5.0999999999999996" customHeight="1" x14ac:dyDescent="0.25">
      <c r="B19" s="11"/>
    </row>
    <row r="20" spans="2:16" s="7" customFormat="1" x14ac:dyDescent="0.25">
      <c r="B20" s="11"/>
      <c r="E20" s="1" t="s">
        <v>9</v>
      </c>
      <c r="K20" s="5" t="s">
        <v>2</v>
      </c>
      <c r="L20" s="13"/>
      <c r="M20" s="13"/>
      <c r="N20" s="13"/>
      <c r="O20" s="13"/>
      <c r="P20" s="13"/>
    </row>
    <row r="21" spans="2:16" customFormat="1" ht="15" x14ac:dyDescent="0.25">
      <c r="L21" s="10" t="str">
        <f>IF($N$102="mostrar","Look at those dogs playing.","")</f>
        <v/>
      </c>
    </row>
    <row r="22" spans="2:16" customFormat="1" ht="5.0999999999999996" customHeight="1" x14ac:dyDescent="0.25"/>
    <row r="23" spans="2:16" s="7" customFormat="1" x14ac:dyDescent="0.25">
      <c r="E23" s="1" t="s">
        <v>10</v>
      </c>
      <c r="K23" s="12" t="s">
        <v>6</v>
      </c>
      <c r="L23" s="13"/>
      <c r="M23" s="13"/>
      <c r="N23" s="13"/>
      <c r="O23" s="13"/>
      <c r="P23" s="13"/>
    </row>
    <row r="24" spans="2:16" customFormat="1" ht="15" x14ac:dyDescent="0.25">
      <c r="L24" s="10" t="str">
        <f>IF($N$102="mostrar","The one on the left is mine.","")</f>
        <v/>
      </c>
    </row>
    <row r="25" spans="2:16" customFormat="1" ht="5.0999999999999996" customHeight="1" x14ac:dyDescent="0.25"/>
    <row r="26" spans="2:16" s="1" customFormat="1" ht="14.25" customHeight="1" x14ac:dyDescent="0.25">
      <c r="C26" s="2"/>
      <c r="D26" s="2"/>
      <c r="E26" s="14" t="s">
        <v>11</v>
      </c>
      <c r="F26" s="14"/>
      <c r="G26" s="14"/>
      <c r="H26" s="14"/>
      <c r="I26" s="14"/>
      <c r="J26" s="2"/>
      <c r="K26" s="12" t="s">
        <v>2</v>
      </c>
      <c r="L26" s="15"/>
      <c r="M26" s="15"/>
      <c r="N26" s="15"/>
      <c r="O26" s="15"/>
      <c r="P26" s="15"/>
    </row>
    <row r="27" spans="2:16" s="1" customFormat="1" ht="15" customHeight="1" x14ac:dyDescent="0.25">
      <c r="B27" s="16"/>
      <c r="C27" s="16"/>
      <c r="D27" s="16"/>
      <c r="E27" s="14"/>
      <c r="F27" s="14"/>
      <c r="G27" s="14"/>
      <c r="H27" s="14"/>
      <c r="I27" s="14"/>
      <c r="J27" s="17"/>
      <c r="K27" s="17"/>
      <c r="L27" s="18"/>
      <c r="M27" s="18"/>
      <c r="N27" s="18"/>
      <c r="O27" s="18"/>
      <c r="P27" s="18"/>
    </row>
    <row r="28" spans="2:16" customFormat="1" ht="15" x14ac:dyDescent="0.25">
      <c r="L28" s="19" t="str">
        <f>IF($N$102="mostrar","I like it, but the one on the right is my favorite.","")</f>
        <v/>
      </c>
    </row>
    <row r="29" spans="2:16" s="1" customFormat="1" ht="5.0999999999999996" customHeight="1" x14ac:dyDescent="0.25">
      <c r="B29" s="16"/>
      <c r="C29" s="16"/>
      <c r="D29" s="16"/>
      <c r="E29" s="16"/>
      <c r="F29" s="16"/>
      <c r="G29" s="16"/>
      <c r="H29" s="16"/>
      <c r="I29" s="16"/>
      <c r="J29" s="16"/>
      <c r="K29" s="16"/>
      <c r="L29" s="16"/>
      <c r="M29" s="16"/>
      <c r="N29" s="16"/>
      <c r="O29" s="16"/>
      <c r="P29" s="16"/>
    </row>
    <row r="30" spans="2:16" s="1" customFormat="1" x14ac:dyDescent="0.25">
      <c r="B30" s="5"/>
      <c r="C30" s="20"/>
      <c r="D30" s="21"/>
      <c r="E30" s="1" t="s">
        <v>12</v>
      </c>
      <c r="F30" s="2"/>
      <c r="G30" s="2"/>
      <c r="H30" s="2"/>
      <c r="I30" s="2"/>
      <c r="J30" s="2"/>
      <c r="K30" s="5" t="s">
        <v>2</v>
      </c>
      <c r="L30" s="13"/>
      <c r="M30" s="13"/>
      <c r="N30" s="13"/>
      <c r="O30" s="13"/>
      <c r="P30" s="13"/>
    </row>
    <row r="31" spans="2:16" customFormat="1" ht="15" x14ac:dyDescent="0.25">
      <c r="L31" s="19" t="str">
        <f>IF($N$102="mostrar","Those are John’s cars / the cars of John.","")</f>
        <v/>
      </c>
    </row>
    <row r="32" spans="2:16" customFormat="1" ht="5.0999999999999996" customHeight="1" x14ac:dyDescent="0.25"/>
    <row r="33" spans="2:16" s="1" customFormat="1" x14ac:dyDescent="0.25">
      <c r="B33" s="5"/>
      <c r="C33" s="21"/>
      <c r="E33" s="1" t="s">
        <v>13</v>
      </c>
      <c r="F33" s="2"/>
      <c r="G33" s="2"/>
      <c r="H33" s="2"/>
      <c r="I33" s="2"/>
      <c r="J33" s="2"/>
      <c r="K33" s="12" t="s">
        <v>6</v>
      </c>
      <c r="L33" s="13"/>
      <c r="M33" s="13"/>
      <c r="N33" s="13"/>
      <c r="O33" s="13"/>
      <c r="P33" s="13"/>
    </row>
    <row r="34" spans="2:16" customFormat="1" ht="15" x14ac:dyDescent="0.25">
      <c r="L34" s="10" t="str">
        <f>IF($N$102="mostrar","Which ones?","")</f>
        <v/>
      </c>
    </row>
    <row r="35" spans="2:16" customFormat="1" ht="5.0999999999999996" customHeight="1" x14ac:dyDescent="0.25"/>
    <row r="36" spans="2:16" s="1" customFormat="1" x14ac:dyDescent="0.25">
      <c r="B36" s="5"/>
      <c r="D36" s="2"/>
      <c r="E36" s="1" t="s">
        <v>14</v>
      </c>
      <c r="F36" s="2"/>
      <c r="G36" s="21"/>
      <c r="J36" s="2"/>
      <c r="K36" s="12" t="s">
        <v>2</v>
      </c>
      <c r="L36" s="13"/>
      <c r="M36" s="13"/>
      <c r="N36" s="13"/>
      <c r="O36" s="13"/>
      <c r="P36" s="13"/>
    </row>
    <row r="37" spans="2:16" customFormat="1" ht="15" x14ac:dyDescent="0.25">
      <c r="L37" s="10" t="str">
        <f>IF($N$102="mostrar","The red one and the gray one.","")</f>
        <v/>
      </c>
    </row>
    <row r="38" spans="2:16" customFormat="1" ht="5.0999999999999996" customHeight="1" x14ac:dyDescent="0.25"/>
    <row r="39" spans="2:16" s="1" customFormat="1" x14ac:dyDescent="0.25">
      <c r="B39" s="22"/>
      <c r="C39" s="23"/>
      <c r="E39" s="1" t="s">
        <v>15</v>
      </c>
      <c r="F39" s="21"/>
      <c r="H39" s="2"/>
      <c r="I39" s="2"/>
      <c r="J39" s="2"/>
      <c r="K39" s="12" t="s">
        <v>6</v>
      </c>
      <c r="L39" s="13"/>
      <c r="M39" s="13"/>
      <c r="N39" s="13"/>
      <c r="O39" s="13"/>
      <c r="P39" s="13"/>
    </row>
    <row r="40" spans="2:16" customFormat="1" ht="15" x14ac:dyDescent="0.25">
      <c r="L40" s="10" t="str">
        <f>IF($N$102="mostrar","I’d like to have the red one.","")</f>
        <v/>
      </c>
    </row>
    <row r="41" spans="2:16" customFormat="1" ht="5.0999999999999996" customHeight="1" x14ac:dyDescent="0.25"/>
    <row r="42" spans="2:16" s="1" customFormat="1" x14ac:dyDescent="0.25">
      <c r="B42" s="5"/>
      <c r="C42" s="21"/>
      <c r="E42" s="1" t="s">
        <v>16</v>
      </c>
      <c r="F42" s="2"/>
      <c r="G42" s="2"/>
      <c r="H42" s="2"/>
      <c r="I42" s="2"/>
      <c r="J42" s="2"/>
      <c r="K42" s="12" t="s">
        <v>2</v>
      </c>
      <c r="L42" s="13"/>
      <c r="M42" s="13"/>
      <c r="N42" s="13"/>
      <c r="O42" s="13"/>
      <c r="P42" s="13"/>
    </row>
    <row r="43" spans="2:16" customFormat="1" ht="15" x14ac:dyDescent="0.25">
      <c r="L43" s="10" t="str">
        <f>IF($N$102="mostrar","The red one is his favorite.","")</f>
        <v/>
      </c>
    </row>
    <row r="44" spans="2:16" s="1" customFormat="1" ht="5.0999999999999996" customHeight="1" x14ac:dyDescent="0.25">
      <c r="B44" s="5"/>
      <c r="C44" s="21"/>
      <c r="E44" s="2"/>
      <c r="F44" s="2"/>
      <c r="G44" s="2"/>
      <c r="H44" s="2"/>
      <c r="I44" s="2"/>
      <c r="J44" s="2"/>
      <c r="K44" s="2"/>
      <c r="L44" s="2"/>
      <c r="M44" s="2"/>
      <c r="N44" s="2"/>
      <c r="O44" s="2"/>
      <c r="P44" s="2"/>
    </row>
    <row r="45" spans="2:16" s="1" customFormat="1" ht="14.25" customHeight="1" x14ac:dyDescent="0.25">
      <c r="B45" s="5"/>
      <c r="D45" s="2"/>
      <c r="E45" s="14" t="s">
        <v>17</v>
      </c>
      <c r="F45" s="14"/>
      <c r="G45" s="14"/>
      <c r="H45" s="14"/>
      <c r="I45" s="14"/>
      <c r="J45" s="21"/>
      <c r="K45" s="5" t="s">
        <v>2</v>
      </c>
      <c r="L45" s="15"/>
      <c r="M45" s="15"/>
      <c r="N45" s="15"/>
      <c r="O45" s="15"/>
      <c r="P45" s="15"/>
    </row>
    <row r="46" spans="2:16" s="1" customFormat="1" ht="14.25" customHeight="1" x14ac:dyDescent="0.25">
      <c r="B46" s="5"/>
      <c r="D46" s="7"/>
      <c r="E46" s="14"/>
      <c r="F46" s="14"/>
      <c r="G46" s="14"/>
      <c r="H46" s="14"/>
      <c r="I46" s="14"/>
      <c r="J46" s="7"/>
      <c r="K46" s="7"/>
      <c r="L46" s="18"/>
      <c r="M46" s="18"/>
      <c r="N46" s="18"/>
      <c r="O46" s="18"/>
      <c r="P46" s="18"/>
    </row>
    <row r="47" spans="2:16" customFormat="1" ht="15" x14ac:dyDescent="0.25">
      <c r="L47" s="24" t="str">
        <f>IF($N$102="mostrar","My mother would like to have two of those purses.","")</f>
        <v/>
      </c>
    </row>
    <row r="48" spans="2:16" customFormat="1" ht="5.0999999999999996" customHeight="1" x14ac:dyDescent="0.25"/>
    <row r="49" spans="2:16" s="1" customFormat="1" x14ac:dyDescent="0.25">
      <c r="B49" s="5"/>
      <c r="D49" s="25"/>
      <c r="E49" s="1" t="s">
        <v>18</v>
      </c>
      <c r="F49" s="25"/>
      <c r="G49" s="25"/>
      <c r="H49" s="21"/>
      <c r="I49" s="21"/>
      <c r="K49" s="12" t="s">
        <v>6</v>
      </c>
      <c r="L49" s="13"/>
      <c r="M49" s="13"/>
      <c r="N49" s="13"/>
      <c r="O49" s="13"/>
      <c r="P49" s="13"/>
    </row>
    <row r="50" spans="2:16" customFormat="1" ht="15" x14ac:dyDescent="0.25">
      <c r="L50" s="10" t="str">
        <f>IF($N$102="mostrar","Which ones would she like?","")</f>
        <v/>
      </c>
    </row>
    <row r="51" spans="2:16" customFormat="1" ht="5.0999999999999996" customHeight="1" x14ac:dyDescent="0.25"/>
    <row r="52" spans="2:16" s="1" customFormat="1" ht="14.25" customHeight="1" x14ac:dyDescent="0.25">
      <c r="B52" s="5"/>
      <c r="D52" s="2"/>
      <c r="E52" s="14" t="s">
        <v>19</v>
      </c>
      <c r="F52" s="14"/>
      <c r="G52" s="14"/>
      <c r="H52" s="14"/>
      <c r="I52" s="14"/>
      <c r="J52" s="2"/>
      <c r="K52" s="12" t="s">
        <v>2</v>
      </c>
      <c r="L52" s="15"/>
      <c r="M52" s="15"/>
      <c r="N52" s="15"/>
      <c r="O52" s="15"/>
      <c r="P52" s="15"/>
    </row>
    <row r="53" spans="2:16" s="1" customFormat="1" x14ac:dyDescent="0.25">
      <c r="C53" s="2"/>
      <c r="D53" s="2"/>
      <c r="E53" s="14"/>
      <c r="F53" s="14"/>
      <c r="G53" s="14"/>
      <c r="H53" s="14"/>
      <c r="I53" s="14"/>
      <c r="J53" s="2"/>
      <c r="K53" s="2"/>
      <c r="L53" s="18"/>
      <c r="M53" s="18"/>
      <c r="N53" s="18"/>
      <c r="O53" s="18"/>
      <c r="P53" s="18"/>
    </row>
    <row r="54" spans="2:16" customFormat="1" ht="15" customHeight="1" x14ac:dyDescent="0.25">
      <c r="L54" s="26" t="str">
        <f>IF($N$102="mostrar","She would like to have the blue one and the green one.","")</f>
        <v/>
      </c>
      <c r="M54" s="26"/>
      <c r="N54" s="26"/>
      <c r="O54" s="26"/>
      <c r="P54" s="26"/>
    </row>
    <row r="55" spans="2:16" customFormat="1" ht="15" x14ac:dyDescent="0.25">
      <c r="L55" s="27"/>
      <c r="M55" s="27"/>
      <c r="N55" s="27"/>
      <c r="O55" s="27"/>
      <c r="P55" s="27"/>
    </row>
    <row r="56" spans="2:16" customFormat="1" ht="5.0999999999999996" customHeight="1" x14ac:dyDescent="0.25"/>
    <row r="57" spans="2:16" s="1" customFormat="1" ht="14.25" customHeight="1" x14ac:dyDescent="0.25">
      <c r="B57" s="17"/>
      <c r="C57" s="17"/>
      <c r="D57" s="17"/>
      <c r="E57" s="1" t="s">
        <v>20</v>
      </c>
      <c r="F57" s="17"/>
      <c r="G57" s="17"/>
      <c r="H57" s="17"/>
      <c r="I57" s="17"/>
      <c r="J57" s="17"/>
      <c r="K57" s="12" t="s">
        <v>6</v>
      </c>
      <c r="L57" s="15"/>
      <c r="M57" s="15"/>
      <c r="N57" s="15"/>
      <c r="O57" s="15"/>
      <c r="P57" s="15"/>
    </row>
    <row r="58" spans="2:16" s="1" customFormat="1" x14ac:dyDescent="0.25">
      <c r="B58" s="16"/>
      <c r="C58" s="17"/>
      <c r="D58" s="17"/>
      <c r="E58" s="1" t="s">
        <v>21</v>
      </c>
      <c r="F58" s="17"/>
      <c r="G58" s="17"/>
      <c r="H58" s="17"/>
      <c r="I58" s="17"/>
      <c r="J58" s="17"/>
      <c r="K58" s="17"/>
      <c r="L58" s="18"/>
      <c r="M58" s="18"/>
      <c r="N58" s="18"/>
      <c r="O58" s="18"/>
      <c r="P58" s="18"/>
    </row>
    <row r="59" spans="2:16" customFormat="1" ht="15" x14ac:dyDescent="0.25">
      <c r="L59" s="19" t="str">
        <f>IF($N$102="mostrar","I don’t like the green one. I prefer the red one.","")</f>
        <v/>
      </c>
    </row>
    <row r="60" spans="2:16" s="1" customFormat="1" ht="5.0999999999999996" customHeight="1" x14ac:dyDescent="0.25">
      <c r="B60" s="5"/>
      <c r="D60" s="17"/>
      <c r="E60" s="17"/>
      <c r="F60" s="17"/>
      <c r="G60" s="17"/>
      <c r="H60" s="17"/>
      <c r="I60" s="17"/>
      <c r="J60" s="17"/>
      <c r="K60" s="17"/>
      <c r="L60" s="17"/>
      <c r="M60" s="17"/>
      <c r="N60" s="17"/>
      <c r="O60" s="17"/>
      <c r="P60" s="17"/>
    </row>
    <row r="61" spans="2:16" s="1" customFormat="1" x14ac:dyDescent="0.25">
      <c r="B61" s="2"/>
      <c r="C61" s="21"/>
      <c r="D61" s="21"/>
      <c r="E61" s="1" t="s">
        <v>22</v>
      </c>
      <c r="F61" s="21"/>
      <c r="G61" s="21"/>
      <c r="H61" s="21"/>
      <c r="I61" s="21"/>
      <c r="J61" s="21"/>
      <c r="K61" s="5" t="s">
        <v>2</v>
      </c>
      <c r="L61" s="13"/>
      <c r="M61" s="13"/>
      <c r="N61" s="13"/>
      <c r="O61" s="13"/>
      <c r="P61" s="13"/>
    </row>
    <row r="62" spans="2:16" customFormat="1" ht="15" x14ac:dyDescent="0.25">
      <c r="L62" s="10" t="str">
        <f>IF($N$102="mostrar","Is this her cellphone?","")</f>
        <v/>
      </c>
    </row>
    <row r="63" spans="2:16" customFormat="1" ht="5.0999999999999996" customHeight="1" x14ac:dyDescent="0.25"/>
    <row r="64" spans="2:16" s="1" customFormat="1" x14ac:dyDescent="0.25">
      <c r="B64" s="2"/>
      <c r="E64" s="1" t="s">
        <v>23</v>
      </c>
      <c r="K64" s="12" t="s">
        <v>6</v>
      </c>
      <c r="L64" s="13"/>
      <c r="M64" s="13"/>
      <c r="N64" s="13"/>
      <c r="O64" s="13"/>
      <c r="P64" s="13"/>
    </row>
    <row r="65" spans="2:16" customFormat="1" ht="15" x14ac:dyDescent="0.25">
      <c r="L65" s="10" t="str">
        <f>IF($N$102="mostrar","No, that one is not hers.","")</f>
        <v/>
      </c>
    </row>
    <row r="66" spans="2:16" customFormat="1" ht="5.0999999999999996" customHeight="1" x14ac:dyDescent="0.25"/>
    <row r="67" spans="2:16" s="1" customFormat="1" x14ac:dyDescent="0.25">
      <c r="B67" s="5"/>
      <c r="E67" s="1" t="s">
        <v>24</v>
      </c>
      <c r="K67" s="5" t="s">
        <v>2</v>
      </c>
      <c r="L67" s="13"/>
      <c r="M67" s="13"/>
      <c r="N67" s="13"/>
      <c r="O67" s="13"/>
      <c r="P67" s="13"/>
    </row>
    <row r="68" spans="2:16" customFormat="1" ht="15" x14ac:dyDescent="0.25">
      <c r="L68" s="10" t="str">
        <f>IF($N$102="mostrar","Which one is hers?","")</f>
        <v/>
      </c>
    </row>
    <row r="69" spans="2:16" customFormat="1" ht="5.0999999999999996" customHeight="1" x14ac:dyDescent="0.25"/>
    <row r="70" spans="2:16" s="1" customFormat="1" ht="14.25" customHeight="1" x14ac:dyDescent="0.25">
      <c r="B70" s="2"/>
      <c r="E70" s="14" t="s">
        <v>25</v>
      </c>
      <c r="F70" s="14"/>
      <c r="G70" s="14"/>
      <c r="H70" s="14"/>
      <c r="I70" s="14"/>
      <c r="K70" s="12" t="s">
        <v>6</v>
      </c>
      <c r="L70" s="15"/>
      <c r="M70" s="15"/>
      <c r="N70" s="15"/>
      <c r="O70" s="15"/>
      <c r="P70" s="15"/>
    </row>
    <row r="71" spans="2:16" s="1" customFormat="1" x14ac:dyDescent="0.25">
      <c r="B71" s="28"/>
      <c r="E71" s="14"/>
      <c r="F71" s="14"/>
      <c r="G71" s="14"/>
      <c r="H71" s="14"/>
      <c r="I71" s="14"/>
      <c r="L71" s="18"/>
      <c r="M71" s="18"/>
      <c r="N71" s="18"/>
      <c r="O71" s="18"/>
      <c r="P71" s="18"/>
    </row>
    <row r="72" spans="2:16" customFormat="1" ht="15" x14ac:dyDescent="0.25">
      <c r="L72" s="24" t="str">
        <f>IF($N$102="mostrar","Hers is on the table. That one is mine. The new one.","")</f>
        <v/>
      </c>
    </row>
    <row r="73" spans="2:16" customFormat="1" ht="5.0999999999999996" customHeight="1" x14ac:dyDescent="0.25"/>
    <row r="74" spans="2:16" s="1" customFormat="1" x14ac:dyDescent="0.25">
      <c r="B74" s="5"/>
      <c r="E74" s="1" t="s">
        <v>26</v>
      </c>
      <c r="K74" s="5" t="s">
        <v>2</v>
      </c>
      <c r="L74" s="13"/>
      <c r="M74" s="13"/>
      <c r="N74" s="13"/>
      <c r="O74" s="13"/>
      <c r="P74" s="13"/>
    </row>
    <row r="75" spans="2:16" customFormat="1" ht="15" x14ac:dyDescent="0.25">
      <c r="L75" s="10" t="str">
        <f>IF($N$102="mostrar","Ok. Thanks.","")</f>
        <v/>
      </c>
    </row>
    <row r="76" spans="2:16" s="1" customFormat="1" ht="5.0999999999999996" customHeight="1" x14ac:dyDescent="0.25">
      <c r="P76" s="2"/>
    </row>
    <row r="77" spans="2:16" s="1" customFormat="1" ht="14.25" customHeight="1" x14ac:dyDescent="0.25">
      <c r="B77" s="29"/>
      <c r="E77" s="14" t="s">
        <v>27</v>
      </c>
      <c r="F77" s="14"/>
      <c r="G77" s="14"/>
      <c r="H77" s="14"/>
      <c r="I77" s="14"/>
      <c r="K77" s="5" t="s">
        <v>2</v>
      </c>
      <c r="L77" s="15"/>
      <c r="M77" s="15"/>
      <c r="N77" s="15"/>
      <c r="O77" s="15"/>
      <c r="P77" s="15"/>
    </row>
    <row r="78" spans="2:16" s="1" customFormat="1" x14ac:dyDescent="0.25">
      <c r="B78" s="5"/>
      <c r="E78" s="14"/>
      <c r="F78" s="14"/>
      <c r="G78" s="14"/>
      <c r="H78" s="14"/>
      <c r="I78" s="14"/>
      <c r="L78" s="18"/>
      <c r="M78" s="18"/>
      <c r="N78" s="18"/>
      <c r="O78" s="18"/>
      <c r="P78" s="18"/>
    </row>
    <row r="79" spans="2:16" customFormat="1" ht="15" x14ac:dyDescent="0.25">
      <c r="L79" s="24" t="str">
        <f>IF($N$102="mostrar","I have 7 pens in my hands. Which one would you like?","")</f>
        <v/>
      </c>
    </row>
    <row r="80" spans="2:16" customFormat="1" ht="5.0999999999999996" customHeight="1" x14ac:dyDescent="0.25"/>
    <row r="81" spans="2:16" s="1" customFormat="1" x14ac:dyDescent="0.25">
      <c r="B81" s="2"/>
      <c r="C81" s="21"/>
      <c r="D81" s="21"/>
      <c r="E81" s="1" t="s">
        <v>28</v>
      </c>
      <c r="F81" s="21"/>
      <c r="G81" s="21"/>
      <c r="H81" s="21"/>
      <c r="I81" s="21"/>
      <c r="J81" s="21"/>
      <c r="K81" s="12" t="s">
        <v>6</v>
      </c>
      <c r="L81" s="13"/>
      <c r="M81" s="13"/>
      <c r="N81" s="13"/>
      <c r="O81" s="13"/>
      <c r="P81" s="13"/>
    </row>
    <row r="82" spans="2:16" customFormat="1" ht="15" x14ac:dyDescent="0.25">
      <c r="L82" s="10" t="str">
        <f>IF($N$102="mostrar","I’d like that one.","")</f>
        <v/>
      </c>
    </row>
    <row r="83" spans="2:16" customFormat="1" ht="5.0999999999999996" customHeight="1" x14ac:dyDescent="0.25"/>
    <row r="84" spans="2:16" s="1" customFormat="1" x14ac:dyDescent="0.25">
      <c r="B84" s="29"/>
      <c r="C84" s="28"/>
      <c r="D84" s="28"/>
      <c r="E84" s="29" t="s">
        <v>7</v>
      </c>
      <c r="F84" s="28"/>
      <c r="G84" s="28"/>
      <c r="H84" s="28"/>
      <c r="I84" s="28"/>
      <c r="J84" s="28"/>
      <c r="K84" s="5" t="s">
        <v>2</v>
      </c>
      <c r="L84" s="13"/>
      <c r="M84" s="13"/>
      <c r="N84" s="13"/>
      <c r="O84" s="13"/>
      <c r="P84" s="13"/>
    </row>
    <row r="85" spans="2:16" customFormat="1" ht="15" x14ac:dyDescent="0.25">
      <c r="L85" s="10" t="str">
        <f>IF($N$102="mostrar","Which one?","")</f>
        <v/>
      </c>
    </row>
    <row r="86" spans="2:16" customFormat="1" ht="5.0999999999999996" customHeight="1" x14ac:dyDescent="0.25"/>
    <row r="87" spans="2:16" s="1" customFormat="1" ht="14.25" customHeight="1" x14ac:dyDescent="0.25">
      <c r="B87" s="5"/>
      <c r="C87" s="29"/>
      <c r="D87" s="2"/>
      <c r="E87" s="14" t="s">
        <v>29</v>
      </c>
      <c r="F87" s="14"/>
      <c r="G87" s="14"/>
      <c r="H87" s="14"/>
      <c r="I87" s="14"/>
      <c r="J87" s="2"/>
      <c r="K87" s="12" t="s">
        <v>6</v>
      </c>
      <c r="L87" s="15"/>
      <c r="M87" s="15"/>
      <c r="N87" s="15"/>
      <c r="O87" s="15"/>
      <c r="P87" s="15"/>
    </row>
    <row r="88" spans="2:16" s="1" customFormat="1" x14ac:dyDescent="0.25">
      <c r="B88" s="2"/>
      <c r="C88" s="21"/>
      <c r="D88" s="21"/>
      <c r="E88" s="14"/>
      <c r="F88" s="14"/>
      <c r="G88" s="14"/>
      <c r="H88" s="14"/>
      <c r="I88" s="14"/>
      <c r="J88" s="21"/>
      <c r="K88" s="21"/>
      <c r="L88" s="18"/>
      <c r="M88" s="18"/>
      <c r="N88" s="18"/>
      <c r="O88" s="18"/>
      <c r="P88" s="18"/>
    </row>
    <row r="89" spans="2:16" customFormat="1" ht="15" x14ac:dyDescent="0.25">
      <c r="L89" s="24" t="str">
        <f>IF($N$102="mostrar","The green one. Can you give me the red ones too?","")</f>
        <v/>
      </c>
    </row>
    <row r="90" spans="2:16" customFormat="1" ht="5.0999999999999996" customHeight="1" x14ac:dyDescent="0.25"/>
    <row r="91" spans="2:16" s="1" customFormat="1" x14ac:dyDescent="0.25">
      <c r="B91" s="29"/>
      <c r="C91" s="28"/>
      <c r="D91" s="28"/>
      <c r="E91" s="29" t="s">
        <v>30</v>
      </c>
      <c r="F91" s="28"/>
      <c r="G91" s="28"/>
      <c r="H91" s="28"/>
      <c r="I91" s="28"/>
      <c r="J91" s="28"/>
      <c r="K91" s="5" t="s">
        <v>2</v>
      </c>
      <c r="L91" s="13"/>
      <c r="M91" s="13"/>
      <c r="N91" s="13"/>
      <c r="O91" s="13"/>
      <c r="P91" s="13"/>
    </row>
    <row r="92" spans="2:16" customFormat="1" ht="15" x14ac:dyDescent="0.25">
      <c r="L92" s="10" t="str">
        <f>IF($N$102="mostrar","Of course!","")</f>
        <v/>
      </c>
    </row>
    <row r="93" spans="2:16" s="1" customFormat="1" x14ac:dyDescent="0.25">
      <c r="B93" s="5"/>
      <c r="C93" s="29"/>
      <c r="D93" s="28"/>
      <c r="E93" s="28"/>
      <c r="F93" s="28"/>
      <c r="G93" s="28"/>
      <c r="H93" s="28"/>
      <c r="I93" s="28"/>
      <c r="J93" s="28"/>
      <c r="K93" s="28"/>
      <c r="L93" s="28"/>
      <c r="M93" s="28"/>
      <c r="N93" s="28"/>
      <c r="O93" s="28"/>
      <c r="P93" s="28"/>
    </row>
    <row r="94" spans="2:16" s="1" customFormat="1" x14ac:dyDescent="0.25">
      <c r="B94" s="5"/>
      <c r="C94" s="30" t="s">
        <v>31</v>
      </c>
      <c r="D94" s="30"/>
      <c r="E94" s="30"/>
      <c r="F94" s="30"/>
      <c r="G94" s="30"/>
      <c r="H94" s="30"/>
      <c r="I94" s="30"/>
      <c r="J94" s="30"/>
      <c r="K94" s="30"/>
      <c r="L94" s="30"/>
      <c r="M94" s="30"/>
      <c r="N94" s="30"/>
      <c r="O94" s="30"/>
      <c r="P94" s="25"/>
    </row>
    <row r="95" spans="2:16" s="1" customFormat="1" x14ac:dyDescent="0.25">
      <c r="B95" s="2"/>
      <c r="C95" s="31" t="s">
        <v>32</v>
      </c>
      <c r="D95" s="31"/>
      <c r="E95" s="31"/>
      <c r="F95" s="32" t="s">
        <v>33</v>
      </c>
      <c r="G95" s="32"/>
      <c r="H95" s="32"/>
      <c r="I95" s="33" t="s">
        <v>34</v>
      </c>
      <c r="J95" s="34"/>
      <c r="K95" s="34"/>
      <c r="L95" s="35"/>
      <c r="M95" s="32" t="s">
        <v>35</v>
      </c>
      <c r="N95" s="32"/>
      <c r="O95" s="32"/>
      <c r="P95" s="25"/>
    </row>
    <row r="96" spans="2:16" s="1" customFormat="1" x14ac:dyDescent="0.25">
      <c r="B96" s="2"/>
      <c r="C96" s="36" t="s">
        <v>36</v>
      </c>
      <c r="D96" s="36"/>
      <c r="E96" s="36"/>
      <c r="F96" s="37" t="s">
        <v>37</v>
      </c>
      <c r="G96" s="37"/>
      <c r="H96" s="37"/>
      <c r="I96" s="33" t="s">
        <v>38</v>
      </c>
      <c r="J96" s="34"/>
      <c r="K96" s="34"/>
      <c r="L96" s="35"/>
      <c r="M96" s="37" t="s">
        <v>39</v>
      </c>
      <c r="N96" s="37"/>
      <c r="O96" s="37"/>
      <c r="P96" s="25"/>
    </row>
    <row r="97" spans="2:17" x14ac:dyDescent="0.25">
      <c r="B97" s="5"/>
      <c r="C97" s="38" t="s">
        <v>40</v>
      </c>
      <c r="D97" s="38"/>
      <c r="E97" s="38"/>
      <c r="F97" s="37" t="s">
        <v>41</v>
      </c>
      <c r="G97" s="37"/>
      <c r="H97" s="37"/>
      <c r="I97" s="33" t="s">
        <v>42</v>
      </c>
      <c r="J97" s="34"/>
      <c r="K97" s="34"/>
      <c r="L97" s="35"/>
      <c r="M97" s="37" t="s">
        <v>43</v>
      </c>
      <c r="N97" s="37"/>
      <c r="O97" s="37"/>
      <c r="P97" s="25"/>
      <c r="Q97" s="1"/>
    </row>
    <row r="98" spans="2:17" x14ac:dyDescent="0.25">
      <c r="B98" s="2"/>
      <c r="C98" s="38" t="s">
        <v>44</v>
      </c>
      <c r="D98" s="38"/>
      <c r="E98" s="38"/>
      <c r="F98" s="37" t="s">
        <v>45</v>
      </c>
      <c r="G98" s="37"/>
      <c r="H98" s="37"/>
      <c r="I98" s="33" t="s">
        <v>46</v>
      </c>
      <c r="J98" s="34"/>
      <c r="K98" s="34"/>
      <c r="L98" s="35"/>
      <c r="M98" s="37" t="s">
        <v>47</v>
      </c>
      <c r="N98" s="37"/>
      <c r="O98" s="37"/>
      <c r="P98" s="25"/>
      <c r="Q98" s="1"/>
    </row>
    <row r="99" spans="2:17" x14ac:dyDescent="0.25">
      <c r="B99" s="2"/>
      <c r="C99" s="31" t="s">
        <v>48</v>
      </c>
      <c r="D99" s="31"/>
      <c r="E99" s="31"/>
      <c r="F99" s="32" t="s">
        <v>49</v>
      </c>
      <c r="G99" s="32"/>
      <c r="H99" s="32"/>
      <c r="I99" s="39" t="s">
        <v>50</v>
      </c>
      <c r="J99" s="40"/>
      <c r="K99" s="40"/>
      <c r="L99" s="41"/>
      <c r="M99" s="32" t="s">
        <v>51</v>
      </c>
      <c r="N99" s="32"/>
      <c r="O99" s="32"/>
      <c r="P99" s="25"/>
      <c r="Q99" s="1"/>
    </row>
    <row r="100" spans="2:17" x14ac:dyDescent="0.25">
      <c r="B100" s="5"/>
      <c r="C100" s="38" t="s">
        <v>52</v>
      </c>
      <c r="D100" s="38"/>
      <c r="E100" s="38"/>
      <c r="F100" s="37" t="s">
        <v>53</v>
      </c>
      <c r="G100" s="37"/>
      <c r="H100" s="37"/>
      <c r="I100" s="33" t="s">
        <v>54</v>
      </c>
      <c r="J100" s="34"/>
      <c r="K100" s="34"/>
      <c r="L100" s="35"/>
      <c r="M100" s="37" t="s">
        <v>55</v>
      </c>
      <c r="N100" s="37"/>
      <c r="O100" s="37"/>
      <c r="P100" s="25"/>
      <c r="Q100" s="1"/>
    </row>
    <row r="101" spans="2:17" x14ac:dyDescent="0.25">
      <c r="B101" s="2"/>
      <c r="C101" s="21"/>
      <c r="D101" s="21"/>
      <c r="E101" s="21"/>
      <c r="F101" s="21"/>
      <c r="G101" s="21"/>
      <c r="H101" s="21"/>
      <c r="I101" s="21"/>
      <c r="J101" s="21"/>
      <c r="K101" s="21"/>
      <c r="L101" s="21"/>
      <c r="M101" s="21"/>
      <c r="N101" s="21"/>
      <c r="O101" s="21"/>
      <c r="P101" s="21"/>
      <c r="Q101" s="7"/>
    </row>
    <row r="102" spans="2:17" x14ac:dyDescent="0.25">
      <c r="C102" s="43" t="s">
        <v>56</v>
      </c>
      <c r="D102" s="43"/>
      <c r="E102" s="43"/>
      <c r="F102" s="43"/>
      <c r="G102" s="43"/>
      <c r="H102" s="43"/>
      <c r="I102" s="43"/>
      <c r="J102" s="43"/>
      <c r="K102" s="43"/>
      <c r="L102" s="43"/>
      <c r="M102" s="43"/>
      <c r="N102" s="44"/>
      <c r="O102" s="44"/>
    </row>
    <row r="103" spans="2:17" x14ac:dyDescent="0.25">
      <c r="C103" s="45" t="s">
        <v>57</v>
      </c>
      <c r="D103" s="45"/>
      <c r="E103" s="45"/>
      <c r="F103" s="45"/>
      <c r="G103" s="45"/>
      <c r="H103" s="45"/>
      <c r="I103" s="45"/>
      <c r="J103" s="45"/>
      <c r="K103" s="45"/>
      <c r="L103" s="45"/>
      <c r="M103" s="45"/>
      <c r="N103" s="45"/>
      <c r="O103" s="45"/>
    </row>
    <row r="104" spans="2:17" x14ac:dyDescent="0.25"/>
    <row r="105" spans="2:17" x14ac:dyDescent="0.25"/>
    <row r="106" spans="2:17" x14ac:dyDescent="0.25"/>
    <row r="107" spans="2:17" x14ac:dyDescent="0.25"/>
    <row r="108" spans="2:17" hidden="1" x14ac:dyDescent="0.25"/>
  </sheetData>
  <sheetProtection algorithmName="SHA-512" hashValue="5kkKkFMu0M/khbdEKBqXJCW65Uej4olWfo5dzTj+xa5VYiCuscTkHFckg3UqSgzpOc+9ftxh58msFmZCt2K/qA==" saltValue="vNrr/d80zVcRAF+7/SgBdA==" spinCount="100000" sheet="1" objects="1" scenarios="1" selectLockedCells="1"/>
  <mergeCells count="62">
    <mergeCell ref="C103:O103"/>
    <mergeCell ref="C100:E100"/>
    <mergeCell ref="F100:H100"/>
    <mergeCell ref="I100:L100"/>
    <mergeCell ref="M100:O100"/>
    <mergeCell ref="C102:M102"/>
    <mergeCell ref="N102:O102"/>
    <mergeCell ref="C98:E98"/>
    <mergeCell ref="F98:H98"/>
    <mergeCell ref="I98:L98"/>
    <mergeCell ref="M98:O98"/>
    <mergeCell ref="C99:E99"/>
    <mergeCell ref="F99:H99"/>
    <mergeCell ref="I99:L99"/>
    <mergeCell ref="M99:O99"/>
    <mergeCell ref="C96:E96"/>
    <mergeCell ref="F96:H96"/>
    <mergeCell ref="I96:L96"/>
    <mergeCell ref="M96:O96"/>
    <mergeCell ref="C97:E97"/>
    <mergeCell ref="F97:H97"/>
    <mergeCell ref="I97:L97"/>
    <mergeCell ref="M97:O97"/>
    <mergeCell ref="L91:P91"/>
    <mergeCell ref="C94:O94"/>
    <mergeCell ref="C95:E95"/>
    <mergeCell ref="F95:H95"/>
    <mergeCell ref="I95:L95"/>
    <mergeCell ref="M95:O95"/>
    <mergeCell ref="L74:P74"/>
    <mergeCell ref="E77:I78"/>
    <mergeCell ref="L77:P78"/>
    <mergeCell ref="L81:P81"/>
    <mergeCell ref="L84:P84"/>
    <mergeCell ref="E87:I88"/>
    <mergeCell ref="L87:P88"/>
    <mergeCell ref="L54:P55"/>
    <mergeCell ref="L57:P58"/>
    <mergeCell ref="L61:P61"/>
    <mergeCell ref="L64:P64"/>
    <mergeCell ref="L67:P67"/>
    <mergeCell ref="E70:I71"/>
    <mergeCell ref="L70:P71"/>
    <mergeCell ref="L39:P39"/>
    <mergeCell ref="L42:P42"/>
    <mergeCell ref="E45:I46"/>
    <mergeCell ref="L45:P46"/>
    <mergeCell ref="L49:P49"/>
    <mergeCell ref="E52:I53"/>
    <mergeCell ref="L52:P53"/>
    <mergeCell ref="L23:P23"/>
    <mergeCell ref="E26:I27"/>
    <mergeCell ref="L26:P27"/>
    <mergeCell ref="L30:P30"/>
    <mergeCell ref="L33:P33"/>
    <mergeCell ref="L36:P36"/>
    <mergeCell ref="B5:P5"/>
    <mergeCell ref="L7:P8"/>
    <mergeCell ref="L11:P11"/>
    <mergeCell ref="L14:P14"/>
    <mergeCell ref="L17:P17"/>
    <mergeCell ref="L20:P20"/>
  </mergeCells>
  <conditionalFormatting sqref="L9">
    <cfRule type="expression" dxfId="315" priority="52">
      <formula>#REF!="mostrar"</formula>
    </cfRule>
  </conditionalFormatting>
  <conditionalFormatting sqref="L9">
    <cfRule type="expression" dxfId="314" priority="51">
      <formula>$M$87="mostrar"</formula>
    </cfRule>
  </conditionalFormatting>
  <conditionalFormatting sqref="L12">
    <cfRule type="expression" dxfId="313" priority="50">
      <formula>#REF!="mostrar"</formula>
    </cfRule>
  </conditionalFormatting>
  <conditionalFormatting sqref="L12">
    <cfRule type="expression" dxfId="312" priority="49">
      <formula>$M$87="mostrar"</formula>
    </cfRule>
  </conditionalFormatting>
  <conditionalFormatting sqref="L15">
    <cfRule type="expression" dxfId="311" priority="48">
      <formula>#REF!="mostrar"</formula>
    </cfRule>
  </conditionalFormatting>
  <conditionalFormatting sqref="L15">
    <cfRule type="expression" dxfId="310" priority="47">
      <formula>$M$87="mostrar"</formula>
    </cfRule>
  </conditionalFormatting>
  <conditionalFormatting sqref="L18">
    <cfRule type="expression" dxfId="309" priority="46">
      <formula>#REF!="mostrar"</formula>
    </cfRule>
  </conditionalFormatting>
  <conditionalFormatting sqref="L18">
    <cfRule type="expression" dxfId="308" priority="45">
      <formula>$M$87="mostrar"</formula>
    </cfRule>
  </conditionalFormatting>
  <conditionalFormatting sqref="L21">
    <cfRule type="expression" dxfId="307" priority="44">
      <formula>#REF!="mostrar"</formula>
    </cfRule>
  </conditionalFormatting>
  <conditionalFormatting sqref="L21">
    <cfRule type="expression" dxfId="306" priority="43">
      <formula>$M$87="mostrar"</formula>
    </cfRule>
  </conditionalFormatting>
  <conditionalFormatting sqref="L24">
    <cfRule type="expression" dxfId="305" priority="42">
      <formula>#REF!="mostrar"</formula>
    </cfRule>
  </conditionalFormatting>
  <conditionalFormatting sqref="L24">
    <cfRule type="expression" dxfId="304" priority="41">
      <formula>$M$87="mostrar"</formula>
    </cfRule>
  </conditionalFormatting>
  <conditionalFormatting sqref="L28">
    <cfRule type="expression" dxfId="303" priority="40">
      <formula>#REF!="mostrar"</formula>
    </cfRule>
  </conditionalFormatting>
  <conditionalFormatting sqref="L28">
    <cfRule type="expression" dxfId="302" priority="39">
      <formula>$M$87="mostrar"</formula>
    </cfRule>
  </conditionalFormatting>
  <conditionalFormatting sqref="L40">
    <cfRule type="expression" dxfId="301" priority="34">
      <formula>#REF!="mostrar"</formula>
    </cfRule>
  </conditionalFormatting>
  <conditionalFormatting sqref="L34">
    <cfRule type="expression" dxfId="300" priority="38">
      <formula>#REF!="mostrar"</formula>
    </cfRule>
  </conditionalFormatting>
  <conditionalFormatting sqref="L34">
    <cfRule type="expression" dxfId="299" priority="37">
      <formula>$M$87="mostrar"</formula>
    </cfRule>
  </conditionalFormatting>
  <conditionalFormatting sqref="L37">
    <cfRule type="expression" dxfId="298" priority="36">
      <formula>#REF!="mostrar"</formula>
    </cfRule>
  </conditionalFormatting>
  <conditionalFormatting sqref="L37">
    <cfRule type="expression" dxfId="297" priority="35">
      <formula>$M$87="mostrar"</formula>
    </cfRule>
  </conditionalFormatting>
  <conditionalFormatting sqref="L40">
    <cfRule type="expression" dxfId="296" priority="33">
      <formula>$M$87="mostrar"</formula>
    </cfRule>
  </conditionalFormatting>
  <conditionalFormatting sqref="L43">
    <cfRule type="expression" dxfId="295" priority="32">
      <formula>#REF!="mostrar"</formula>
    </cfRule>
  </conditionalFormatting>
  <conditionalFormatting sqref="L43">
    <cfRule type="expression" dxfId="294" priority="31">
      <formula>$M$87="mostrar"</formula>
    </cfRule>
  </conditionalFormatting>
  <conditionalFormatting sqref="L62">
    <cfRule type="expression" dxfId="293" priority="26">
      <formula>#REF!="mostrar"</formula>
    </cfRule>
  </conditionalFormatting>
  <conditionalFormatting sqref="L50">
    <cfRule type="expression" dxfId="292" priority="30">
      <formula>#REF!="mostrar"</formula>
    </cfRule>
  </conditionalFormatting>
  <conditionalFormatting sqref="L50">
    <cfRule type="expression" dxfId="291" priority="29">
      <formula>$M$87="mostrar"</formula>
    </cfRule>
  </conditionalFormatting>
  <conditionalFormatting sqref="L59">
    <cfRule type="expression" dxfId="290" priority="28">
      <formula>#REF!="mostrar"</formula>
    </cfRule>
  </conditionalFormatting>
  <conditionalFormatting sqref="L65">
    <cfRule type="expression" dxfId="289" priority="24">
      <formula>#REF!="mostrar"</formula>
    </cfRule>
  </conditionalFormatting>
  <conditionalFormatting sqref="L59">
    <cfRule type="expression" dxfId="288" priority="27">
      <formula>$M$87="mostrar"</formula>
    </cfRule>
  </conditionalFormatting>
  <conditionalFormatting sqref="L68">
    <cfRule type="expression" dxfId="287" priority="22">
      <formula>#REF!="mostrar"</formula>
    </cfRule>
  </conditionalFormatting>
  <conditionalFormatting sqref="L62">
    <cfRule type="expression" dxfId="286" priority="25">
      <formula>$M$87="mostrar"</formula>
    </cfRule>
  </conditionalFormatting>
  <conditionalFormatting sqref="L65">
    <cfRule type="expression" dxfId="285" priority="23">
      <formula>$M$87="mostrar"</formula>
    </cfRule>
  </conditionalFormatting>
  <conditionalFormatting sqref="L68">
    <cfRule type="expression" dxfId="284" priority="21">
      <formula>$M$87="mostrar"</formula>
    </cfRule>
  </conditionalFormatting>
  <conditionalFormatting sqref="L75">
    <cfRule type="expression" dxfId="283" priority="20">
      <formula>#REF!="mostrar"</formula>
    </cfRule>
  </conditionalFormatting>
  <conditionalFormatting sqref="L75">
    <cfRule type="expression" dxfId="282" priority="19">
      <formula>$M$87="mostrar"</formula>
    </cfRule>
  </conditionalFormatting>
  <conditionalFormatting sqref="L82">
    <cfRule type="expression" dxfId="281" priority="18">
      <formula>#REF!="mostrar"</formula>
    </cfRule>
  </conditionalFormatting>
  <conditionalFormatting sqref="L82">
    <cfRule type="expression" dxfId="280" priority="17">
      <formula>$M$87="mostrar"</formula>
    </cfRule>
  </conditionalFormatting>
  <conditionalFormatting sqref="L85">
    <cfRule type="expression" dxfId="279" priority="16">
      <formula>#REF!="mostrar"</formula>
    </cfRule>
  </conditionalFormatting>
  <conditionalFormatting sqref="L85">
    <cfRule type="expression" dxfId="278" priority="15">
      <formula>$M$87="mostrar"</formula>
    </cfRule>
  </conditionalFormatting>
  <conditionalFormatting sqref="L92">
    <cfRule type="expression" dxfId="277" priority="14">
      <formula>#REF!="mostrar"</formula>
    </cfRule>
  </conditionalFormatting>
  <conditionalFormatting sqref="L92">
    <cfRule type="expression" dxfId="276" priority="13">
      <formula>$M$87="mostrar"</formula>
    </cfRule>
  </conditionalFormatting>
  <conditionalFormatting sqref="L31">
    <cfRule type="expression" dxfId="275" priority="12">
      <formula>#REF!="mostrar"</formula>
    </cfRule>
  </conditionalFormatting>
  <conditionalFormatting sqref="L31">
    <cfRule type="expression" dxfId="274" priority="11">
      <formula>$M$87="mostrar"</formula>
    </cfRule>
  </conditionalFormatting>
  <conditionalFormatting sqref="L47">
    <cfRule type="expression" dxfId="273" priority="10">
      <formula>#REF!="mostrar"</formula>
    </cfRule>
  </conditionalFormatting>
  <conditionalFormatting sqref="L47">
    <cfRule type="expression" dxfId="272" priority="9">
      <formula>$M$87="mostrar"</formula>
    </cfRule>
  </conditionalFormatting>
  <conditionalFormatting sqref="L72">
    <cfRule type="expression" dxfId="271" priority="6">
      <formula>#REF!="mostrar"</formula>
    </cfRule>
  </conditionalFormatting>
  <conditionalFormatting sqref="L72">
    <cfRule type="expression" dxfId="270" priority="5">
      <formula>$M$87="mostrar"</formula>
    </cfRule>
  </conditionalFormatting>
  <conditionalFormatting sqref="L54">
    <cfRule type="expression" dxfId="269" priority="8">
      <formula>#REF!="mostrar"</formula>
    </cfRule>
  </conditionalFormatting>
  <conditionalFormatting sqref="L54">
    <cfRule type="expression" dxfId="268" priority="7">
      <formula>$M$87="mostrar"</formula>
    </cfRule>
  </conditionalFormatting>
  <conditionalFormatting sqref="L89">
    <cfRule type="expression" dxfId="267" priority="2">
      <formula>#REF!="mostrar"</formula>
    </cfRule>
  </conditionalFormatting>
  <conditionalFormatting sqref="L89">
    <cfRule type="expression" dxfId="266" priority="1">
      <formula>$M$87="mostrar"</formula>
    </cfRule>
  </conditionalFormatting>
  <conditionalFormatting sqref="L79">
    <cfRule type="expression" dxfId="265" priority="4">
      <formula>#REF!="mostrar"</formula>
    </cfRule>
  </conditionalFormatting>
  <conditionalFormatting sqref="L79">
    <cfRule type="expression" dxfId="264" priority="3">
      <formula>$M$87="mostrar"</formula>
    </cfRule>
  </conditionalFormatting>
  <printOptions horizontalCentered="1"/>
  <pageMargins left="3.937007874015748E-2" right="3.937007874015748E-2" top="0.74803149606299213" bottom="0.74803149606299213" header="0.31496062992125984" footer="0.31496062992125984"/>
  <pageSetup paperSize="9" orientation="portrait" r:id="rId1"/>
  <rowBreaks count="1" manualBreakCount="1">
    <brk id="56"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19D90-CDC5-4744-BA3E-933F558F1EBA}">
  <dimension ref="A1:AD344"/>
  <sheetViews>
    <sheetView showGridLines="0" showRowColHeaders="0" showRuler="0" showWhiteSpace="0" zoomScale="130" zoomScaleNormal="130" workbookViewId="0">
      <selection activeCell="L2" sqref="L2"/>
    </sheetView>
  </sheetViews>
  <sheetFormatPr baseColWidth="10" defaultColWidth="0" defaultRowHeight="0" customHeight="1" zeroHeight="1" x14ac:dyDescent="0.25"/>
  <cols>
    <col min="1" max="1" width="1.140625" style="99" customWidth="1"/>
    <col min="2" max="17" width="5.42578125" style="107" customWidth="1"/>
    <col min="18" max="18" width="1.140625" style="107" customWidth="1"/>
    <col min="19" max="19" width="7.5703125" style="99" hidden="1" customWidth="1"/>
    <col min="20" max="22" width="6.5703125" style="99" hidden="1" customWidth="1"/>
    <col min="23" max="25" width="11.42578125" style="99" hidden="1" customWidth="1"/>
    <col min="26" max="30" width="6.5703125" style="99" hidden="1" customWidth="1"/>
    <col min="31" max="16384" width="11.42578125" style="99" hidden="1"/>
  </cols>
  <sheetData>
    <row r="1" spans="2:19" ht="15" x14ac:dyDescent="0.25">
      <c r="B1" s="99"/>
      <c r="C1" s="99"/>
      <c r="D1" s="99"/>
      <c r="E1" s="99"/>
      <c r="F1" s="99"/>
      <c r="G1" s="99"/>
      <c r="H1" s="99"/>
      <c r="I1" s="99"/>
      <c r="J1" s="99"/>
      <c r="K1" s="99"/>
      <c r="L1" s="99"/>
      <c r="M1" s="99"/>
      <c r="N1" s="99"/>
      <c r="O1" s="99"/>
      <c r="P1" s="99"/>
      <c r="Q1" s="99"/>
      <c r="R1" s="99"/>
    </row>
    <row r="2" spans="2:19" ht="15" x14ac:dyDescent="0.25">
      <c r="B2" s="100"/>
      <c r="C2" s="100"/>
      <c r="D2" s="100"/>
      <c r="E2" s="100"/>
      <c r="F2" s="100"/>
      <c r="G2" s="100"/>
      <c r="H2" s="100"/>
      <c r="I2" s="100"/>
      <c r="J2" s="100"/>
      <c r="K2" s="100"/>
      <c r="L2" s="100"/>
      <c r="M2" s="100"/>
      <c r="N2" s="100"/>
      <c r="O2" s="100"/>
      <c r="P2" s="100"/>
      <c r="Q2" s="100"/>
      <c r="R2" s="100"/>
      <c r="S2" s="100"/>
    </row>
    <row r="3" spans="2:19" ht="15" x14ac:dyDescent="0.25">
      <c r="B3" s="100"/>
      <c r="C3" s="100"/>
      <c r="D3" s="100"/>
      <c r="E3" s="100"/>
      <c r="F3" s="100"/>
      <c r="G3" s="100"/>
      <c r="H3" s="100"/>
      <c r="I3" s="100"/>
      <c r="J3" s="100"/>
      <c r="K3" s="100"/>
      <c r="L3" s="100"/>
      <c r="M3" s="100"/>
      <c r="N3" s="100"/>
      <c r="O3" s="100"/>
      <c r="P3" s="100"/>
      <c r="Q3" s="100"/>
      <c r="R3" s="100"/>
      <c r="S3" s="100"/>
    </row>
    <row r="4" spans="2:19" s="101" customFormat="1" ht="3.75" customHeight="1" x14ac:dyDescent="0.25">
      <c r="F4" s="102"/>
      <c r="G4" s="102"/>
      <c r="H4" s="103"/>
      <c r="I4" s="103"/>
      <c r="J4" s="103"/>
      <c r="K4" s="102"/>
      <c r="L4" s="102"/>
      <c r="M4" s="102"/>
      <c r="N4" s="103"/>
      <c r="O4" s="103"/>
      <c r="P4" s="103"/>
      <c r="Q4" s="104"/>
    </row>
    <row r="5" spans="2:19" ht="15" x14ac:dyDescent="0.25">
      <c r="B5" s="4" t="s">
        <v>408</v>
      </c>
      <c r="C5" s="4"/>
      <c r="D5" s="4"/>
      <c r="E5" s="4"/>
      <c r="F5" s="4"/>
      <c r="G5" s="4"/>
      <c r="H5" s="4"/>
      <c r="I5" s="4"/>
      <c r="J5" s="4"/>
      <c r="K5" s="4"/>
      <c r="L5" s="4"/>
      <c r="M5" s="4"/>
      <c r="N5" s="4"/>
      <c r="O5" s="4"/>
      <c r="P5" s="4"/>
      <c r="Q5" s="4"/>
      <c r="R5" s="99"/>
    </row>
    <row r="6" spans="2:19" s="101" customFormat="1" ht="3.75" customHeight="1" x14ac:dyDescent="0.25">
      <c r="F6" s="102"/>
      <c r="G6" s="102"/>
      <c r="H6" s="103"/>
      <c r="I6" s="103"/>
      <c r="J6" s="103"/>
      <c r="K6" s="102"/>
      <c r="L6" s="102"/>
      <c r="M6" s="102"/>
      <c r="N6" s="103"/>
      <c r="O6" s="103"/>
      <c r="P6" s="103"/>
      <c r="Q6" s="104"/>
    </row>
    <row r="7" spans="2:19" s="101" customFormat="1" ht="3.75" customHeight="1" x14ac:dyDescent="0.25">
      <c r="F7" s="102"/>
      <c r="G7" s="102"/>
      <c r="H7" s="103"/>
      <c r="I7" s="103"/>
      <c r="J7" s="103"/>
      <c r="K7" s="102"/>
      <c r="L7" s="102"/>
      <c r="M7" s="102"/>
      <c r="N7" s="103"/>
      <c r="O7" s="103"/>
      <c r="P7" s="103"/>
      <c r="Q7" s="104"/>
    </row>
    <row r="8" spans="2:19" s="101" customFormat="1" ht="3.75" customHeight="1" x14ac:dyDescent="0.25">
      <c r="F8" s="102"/>
      <c r="G8" s="102"/>
      <c r="H8" s="103"/>
      <c r="I8" s="103"/>
      <c r="J8" s="103"/>
      <c r="K8" s="102"/>
      <c r="L8" s="102"/>
      <c r="M8" s="102"/>
      <c r="N8" s="103"/>
      <c r="O8" s="103"/>
      <c r="P8" s="103"/>
      <c r="Q8" s="104"/>
    </row>
    <row r="9" spans="2:19" ht="15" x14ac:dyDescent="0.25">
      <c r="B9" s="100"/>
      <c r="C9" s="100"/>
      <c r="D9" s="100"/>
      <c r="E9" s="105"/>
      <c r="F9" s="105"/>
      <c r="G9" s="105"/>
      <c r="H9" s="106" t="s">
        <v>307</v>
      </c>
      <c r="I9" s="106"/>
      <c r="J9" s="106"/>
      <c r="K9" s="106"/>
      <c r="L9" s="105"/>
      <c r="M9" s="105"/>
      <c r="N9" s="105"/>
      <c r="O9" s="105"/>
      <c r="P9" s="105"/>
      <c r="Q9" s="105"/>
      <c r="R9" s="101"/>
    </row>
    <row r="10" spans="2:19" s="101" customFormat="1" ht="3.75" customHeight="1" x14ac:dyDescent="0.25">
      <c r="F10" s="102"/>
      <c r="G10" s="102"/>
      <c r="H10" s="103"/>
      <c r="I10" s="103"/>
      <c r="J10" s="103"/>
      <c r="K10" s="102"/>
      <c r="L10" s="102"/>
      <c r="M10" s="102"/>
      <c r="N10" s="103"/>
      <c r="O10" s="103"/>
      <c r="P10" s="103"/>
      <c r="Q10" s="104"/>
    </row>
    <row r="11" spans="2:19" ht="15" customHeight="1" x14ac:dyDescent="0.25">
      <c r="B11"/>
      <c r="C11"/>
      <c r="D11"/>
      <c r="E11"/>
      <c r="F11"/>
      <c r="G11"/>
      <c r="H11"/>
      <c r="I11"/>
      <c r="J11"/>
      <c r="K11"/>
      <c r="L11"/>
      <c r="M11"/>
      <c r="N11"/>
      <c r="O11"/>
      <c r="P11"/>
      <c r="Q11"/>
    </row>
    <row r="12" spans="2:19" ht="15" x14ac:dyDescent="0.25">
      <c r="B12"/>
      <c r="C12"/>
      <c r="D12"/>
      <c r="E12"/>
      <c r="F12"/>
      <c r="G12"/>
      <c r="H12"/>
      <c r="I12"/>
      <c r="J12"/>
      <c r="K12"/>
      <c r="L12"/>
      <c r="M12"/>
      <c r="N12"/>
      <c r="O12"/>
      <c r="P12"/>
      <c r="Q12"/>
    </row>
    <row r="13" spans="2:19" ht="15" customHeight="1" x14ac:dyDescent="0.25">
      <c r="B13"/>
      <c r="C13"/>
      <c r="D13"/>
      <c r="E13"/>
      <c r="F13"/>
      <c r="G13"/>
      <c r="H13"/>
      <c r="I13"/>
      <c r="J13"/>
      <c r="K13"/>
      <c r="L13"/>
      <c r="M13"/>
      <c r="N13"/>
      <c r="O13"/>
      <c r="P13"/>
      <c r="Q13"/>
    </row>
    <row r="14" spans="2:19" ht="15" customHeight="1" x14ac:dyDescent="0.25">
      <c r="B14"/>
      <c r="C14"/>
      <c r="D14"/>
      <c r="E14"/>
      <c r="F14"/>
      <c r="G14"/>
      <c r="H14"/>
      <c r="I14"/>
      <c r="J14"/>
      <c r="K14"/>
      <c r="L14"/>
      <c r="M14"/>
      <c r="N14"/>
      <c r="O14"/>
      <c r="P14"/>
      <c r="Q14"/>
    </row>
    <row r="15" spans="2:19" ht="15" customHeight="1" x14ac:dyDescent="0.25">
      <c r="B15"/>
      <c r="C15"/>
      <c r="D15"/>
      <c r="E15"/>
      <c r="F15"/>
      <c r="G15"/>
      <c r="H15"/>
      <c r="I15"/>
      <c r="J15"/>
      <c r="K15"/>
      <c r="L15"/>
      <c r="M15"/>
      <c r="N15"/>
      <c r="O15"/>
      <c r="P15"/>
      <c r="Q15"/>
    </row>
    <row r="16" spans="2:19" ht="15" customHeight="1" x14ac:dyDescent="0.25">
      <c r="B16"/>
      <c r="C16"/>
      <c r="D16"/>
      <c r="E16"/>
      <c r="F16"/>
      <c r="G16"/>
      <c r="H16"/>
      <c r="I16"/>
      <c r="J16"/>
      <c r="K16"/>
      <c r="L16"/>
      <c r="M16"/>
      <c r="N16"/>
      <c r="O16"/>
      <c r="P16"/>
      <c r="Q16"/>
    </row>
    <row r="17" spans="2:17" ht="15" customHeight="1" x14ac:dyDescent="0.25">
      <c r="B17"/>
      <c r="C17"/>
      <c r="D17"/>
      <c r="E17"/>
      <c r="F17"/>
      <c r="G17"/>
      <c r="H17"/>
      <c r="I17"/>
      <c r="J17"/>
      <c r="K17"/>
      <c r="L17"/>
      <c r="M17"/>
      <c r="N17"/>
      <c r="O17"/>
      <c r="P17"/>
      <c r="Q17"/>
    </row>
    <row r="18" spans="2:17" ht="15" customHeight="1" x14ac:dyDescent="0.25">
      <c r="B18"/>
      <c r="C18"/>
      <c r="D18"/>
      <c r="E18"/>
      <c r="F18"/>
      <c r="G18"/>
      <c r="H18"/>
      <c r="I18"/>
      <c r="J18"/>
      <c r="K18"/>
      <c r="L18"/>
      <c r="M18"/>
      <c r="N18"/>
      <c r="O18"/>
      <c r="P18"/>
      <c r="Q18"/>
    </row>
    <row r="19" spans="2:17" ht="15" customHeight="1" x14ac:dyDescent="0.25">
      <c r="B19"/>
      <c r="C19"/>
      <c r="D19"/>
      <c r="E19"/>
      <c r="F19"/>
      <c r="G19"/>
      <c r="H19"/>
      <c r="I19"/>
      <c r="J19"/>
      <c r="K19"/>
      <c r="L19"/>
      <c r="M19"/>
      <c r="N19"/>
      <c r="O19"/>
      <c r="P19"/>
      <c r="Q19"/>
    </row>
    <row r="20" spans="2:17" ht="15" customHeight="1" x14ac:dyDescent="0.25">
      <c r="B20"/>
      <c r="C20"/>
      <c r="D20"/>
      <c r="E20"/>
      <c r="F20"/>
      <c r="G20"/>
      <c r="H20"/>
      <c r="I20"/>
      <c r="J20"/>
      <c r="K20"/>
      <c r="L20"/>
      <c r="M20"/>
      <c r="N20"/>
      <c r="O20"/>
      <c r="P20"/>
      <c r="Q20"/>
    </row>
    <row r="21" spans="2:17" ht="15" customHeight="1" x14ac:dyDescent="0.25">
      <c r="B21"/>
      <c r="C21"/>
      <c r="D21"/>
      <c r="E21"/>
      <c r="F21"/>
      <c r="G21"/>
      <c r="H21"/>
      <c r="I21"/>
      <c r="J21"/>
      <c r="K21"/>
      <c r="L21"/>
      <c r="M21"/>
      <c r="N21"/>
      <c r="O21"/>
      <c r="P21"/>
      <c r="Q21"/>
    </row>
    <row r="22" spans="2:17" ht="15" customHeight="1" x14ac:dyDescent="0.25">
      <c r="B22"/>
      <c r="C22"/>
      <c r="D22"/>
      <c r="E22"/>
      <c r="F22"/>
      <c r="G22"/>
      <c r="H22"/>
      <c r="I22"/>
      <c r="J22"/>
      <c r="K22"/>
      <c r="L22"/>
      <c r="M22"/>
      <c r="N22"/>
      <c r="O22"/>
      <c r="P22"/>
      <c r="Q22"/>
    </row>
    <row r="23" spans="2:17" ht="15" customHeight="1" x14ac:dyDescent="0.25">
      <c r="B23"/>
      <c r="C23"/>
      <c r="D23"/>
      <c r="E23"/>
      <c r="F23"/>
      <c r="G23"/>
      <c r="H23"/>
      <c r="I23"/>
      <c r="J23"/>
      <c r="K23"/>
      <c r="L23"/>
      <c r="M23"/>
      <c r="N23"/>
      <c r="O23"/>
      <c r="P23"/>
      <c r="Q23"/>
    </row>
    <row r="24" spans="2:17" ht="15" customHeight="1" x14ac:dyDescent="0.25">
      <c r="B24"/>
      <c r="C24"/>
      <c r="D24"/>
      <c r="E24"/>
      <c r="F24"/>
      <c r="G24"/>
      <c r="H24"/>
      <c r="I24"/>
      <c r="J24"/>
      <c r="K24"/>
      <c r="L24"/>
      <c r="M24"/>
      <c r="N24"/>
      <c r="O24"/>
      <c r="P24"/>
      <c r="Q24"/>
    </row>
    <row r="25" spans="2:17" ht="15" customHeight="1" x14ac:dyDescent="0.25">
      <c r="B25"/>
      <c r="C25"/>
      <c r="D25"/>
      <c r="E25"/>
      <c r="F25"/>
      <c r="G25"/>
      <c r="H25"/>
      <c r="I25"/>
      <c r="J25"/>
      <c r="K25"/>
      <c r="L25"/>
      <c r="M25"/>
      <c r="N25"/>
      <c r="O25"/>
      <c r="P25"/>
      <c r="Q25"/>
    </row>
    <row r="26" spans="2:17" ht="15" customHeight="1" x14ac:dyDescent="0.25">
      <c r="B26"/>
      <c r="C26"/>
      <c r="D26"/>
      <c r="E26"/>
      <c r="F26"/>
      <c r="G26"/>
      <c r="H26"/>
      <c r="I26"/>
      <c r="J26"/>
      <c r="K26"/>
      <c r="L26"/>
      <c r="M26"/>
      <c r="N26"/>
      <c r="O26"/>
      <c r="P26"/>
      <c r="Q26"/>
    </row>
    <row r="27" spans="2:17" ht="15" customHeight="1" x14ac:dyDescent="0.25">
      <c r="B27"/>
      <c r="C27"/>
      <c r="D27"/>
      <c r="E27"/>
      <c r="F27"/>
      <c r="G27"/>
      <c r="H27"/>
      <c r="I27"/>
      <c r="J27"/>
      <c r="K27"/>
      <c r="L27"/>
      <c r="M27"/>
      <c r="N27"/>
      <c r="O27"/>
      <c r="P27"/>
      <c r="Q27"/>
    </row>
    <row r="28" spans="2:17" ht="15" customHeight="1" x14ac:dyDescent="0.25">
      <c r="B28"/>
      <c r="C28"/>
      <c r="D28"/>
      <c r="E28"/>
      <c r="F28"/>
      <c r="G28"/>
      <c r="H28"/>
      <c r="I28"/>
      <c r="J28"/>
      <c r="K28"/>
      <c r="L28"/>
      <c r="M28"/>
      <c r="N28"/>
      <c r="O28"/>
      <c r="P28"/>
      <c r="Q28"/>
    </row>
    <row r="29" spans="2:17" ht="15" customHeight="1" x14ac:dyDescent="0.25">
      <c r="B29"/>
      <c r="C29"/>
      <c r="D29"/>
      <c r="E29"/>
      <c r="F29"/>
      <c r="G29"/>
      <c r="H29"/>
      <c r="I29"/>
      <c r="J29"/>
      <c r="K29"/>
      <c r="L29"/>
      <c r="M29"/>
      <c r="N29"/>
      <c r="O29"/>
      <c r="P29"/>
      <c r="Q29"/>
    </row>
    <row r="30" spans="2:17" ht="15" customHeight="1" x14ac:dyDescent="0.25">
      <c r="B30"/>
      <c r="C30"/>
      <c r="D30"/>
      <c r="E30"/>
      <c r="F30"/>
      <c r="G30"/>
      <c r="H30"/>
      <c r="I30"/>
      <c r="J30"/>
      <c r="K30"/>
      <c r="L30"/>
      <c r="M30"/>
      <c r="N30"/>
      <c r="O30"/>
      <c r="P30"/>
      <c r="Q30"/>
    </row>
    <row r="31" spans="2:17" ht="15" customHeight="1" x14ac:dyDescent="0.25">
      <c r="B31"/>
      <c r="C31"/>
      <c r="D31"/>
      <c r="E31"/>
      <c r="F31"/>
      <c r="G31"/>
      <c r="H31"/>
      <c r="I31"/>
      <c r="J31"/>
      <c r="K31"/>
      <c r="L31"/>
      <c r="M31"/>
      <c r="N31"/>
      <c r="O31"/>
      <c r="P31"/>
      <c r="Q31"/>
    </row>
    <row r="32" spans="2:17" ht="15" customHeight="1" x14ac:dyDescent="0.25">
      <c r="B32"/>
      <c r="C32"/>
      <c r="D32"/>
      <c r="E32"/>
      <c r="F32"/>
      <c r="G32"/>
      <c r="H32"/>
      <c r="I32"/>
      <c r="J32"/>
      <c r="K32"/>
      <c r="L32"/>
      <c r="M32"/>
      <c r="N32"/>
      <c r="O32"/>
      <c r="P32"/>
      <c r="Q32"/>
    </row>
    <row r="33" spans="2:17" ht="15" customHeight="1" x14ac:dyDescent="0.25">
      <c r="B33"/>
      <c r="C33"/>
      <c r="D33"/>
      <c r="E33"/>
      <c r="F33"/>
      <c r="G33"/>
      <c r="H33"/>
      <c r="I33"/>
      <c r="J33"/>
      <c r="K33"/>
      <c r="L33"/>
      <c r="M33"/>
      <c r="N33"/>
      <c r="O33"/>
      <c r="P33"/>
      <c r="Q33"/>
    </row>
    <row r="34" spans="2:17" ht="15" customHeight="1" x14ac:dyDescent="0.25">
      <c r="B34"/>
      <c r="C34"/>
      <c r="D34"/>
      <c r="E34"/>
      <c r="F34"/>
      <c r="G34"/>
      <c r="H34"/>
      <c r="I34"/>
      <c r="J34"/>
      <c r="K34"/>
      <c r="L34"/>
      <c r="M34"/>
      <c r="N34"/>
      <c r="O34"/>
      <c r="P34"/>
      <c r="Q34"/>
    </row>
    <row r="35" spans="2:17" ht="15" customHeight="1" x14ac:dyDescent="0.25">
      <c r="B35"/>
      <c r="C35"/>
      <c r="D35"/>
      <c r="E35"/>
      <c r="F35"/>
      <c r="G35"/>
      <c r="H35"/>
      <c r="I35"/>
      <c r="J35"/>
      <c r="K35"/>
      <c r="L35"/>
      <c r="M35"/>
      <c r="N35"/>
      <c r="O35"/>
      <c r="P35"/>
      <c r="Q35"/>
    </row>
    <row r="36" spans="2:17" ht="15" customHeight="1" x14ac:dyDescent="0.25">
      <c r="B36"/>
      <c r="C36"/>
      <c r="D36"/>
      <c r="E36"/>
      <c r="F36"/>
      <c r="G36"/>
      <c r="H36"/>
      <c r="I36"/>
      <c r="J36"/>
      <c r="K36"/>
      <c r="L36"/>
      <c r="M36"/>
      <c r="N36"/>
      <c r="O36"/>
      <c r="P36"/>
      <c r="Q36"/>
    </row>
    <row r="37" spans="2:17" ht="15" customHeight="1" x14ac:dyDescent="0.25">
      <c r="B37"/>
      <c r="C37"/>
      <c r="D37"/>
      <c r="E37"/>
      <c r="F37"/>
      <c r="G37"/>
      <c r="H37"/>
      <c r="I37"/>
      <c r="J37"/>
      <c r="K37"/>
      <c r="L37"/>
      <c r="M37"/>
      <c r="N37"/>
      <c r="O37"/>
      <c r="P37"/>
      <c r="Q37"/>
    </row>
    <row r="38" spans="2:17" ht="15" customHeight="1" x14ac:dyDescent="0.25">
      <c r="B38"/>
      <c r="C38"/>
      <c r="D38"/>
      <c r="E38"/>
      <c r="F38"/>
      <c r="G38"/>
      <c r="H38"/>
      <c r="I38"/>
      <c r="J38"/>
      <c r="K38"/>
      <c r="L38"/>
      <c r="M38"/>
      <c r="N38"/>
      <c r="O38"/>
      <c r="P38"/>
      <c r="Q38"/>
    </row>
    <row r="39" spans="2:17" ht="15" customHeight="1" x14ac:dyDescent="0.25">
      <c r="B39"/>
      <c r="C39"/>
      <c r="D39"/>
      <c r="E39"/>
      <c r="F39"/>
      <c r="G39"/>
      <c r="H39"/>
      <c r="I39"/>
      <c r="J39"/>
      <c r="K39"/>
      <c r="L39"/>
      <c r="M39"/>
      <c r="N39"/>
      <c r="O39"/>
      <c r="P39"/>
      <c r="Q39"/>
    </row>
    <row r="40" spans="2:17" ht="15" customHeight="1" x14ac:dyDescent="0.25">
      <c r="B40"/>
      <c r="C40"/>
      <c r="D40"/>
      <c r="E40"/>
      <c r="F40"/>
      <c r="G40"/>
      <c r="H40"/>
      <c r="I40"/>
      <c r="J40"/>
      <c r="K40"/>
      <c r="L40"/>
      <c r="M40"/>
      <c r="N40"/>
      <c r="O40"/>
      <c r="P40"/>
      <c r="Q40"/>
    </row>
    <row r="41" spans="2:17" ht="15" customHeight="1" x14ac:dyDescent="0.25">
      <c r="B41"/>
      <c r="C41"/>
      <c r="D41"/>
      <c r="E41"/>
      <c r="F41"/>
      <c r="G41"/>
      <c r="H41"/>
      <c r="I41"/>
      <c r="J41"/>
      <c r="K41"/>
      <c r="L41"/>
      <c r="M41"/>
      <c r="N41"/>
      <c r="O41"/>
      <c r="P41"/>
      <c r="Q41"/>
    </row>
    <row r="42" spans="2:17" ht="15" customHeight="1" x14ac:dyDescent="0.25">
      <c r="B42"/>
      <c r="C42"/>
      <c r="D42"/>
      <c r="E42"/>
      <c r="F42"/>
      <c r="G42"/>
      <c r="H42"/>
      <c r="I42"/>
      <c r="J42"/>
      <c r="K42"/>
      <c r="L42"/>
      <c r="M42"/>
      <c r="N42"/>
      <c r="O42"/>
      <c r="P42"/>
      <c r="Q42"/>
    </row>
    <row r="43" spans="2:17" ht="15" customHeight="1" x14ac:dyDescent="0.25">
      <c r="B43"/>
      <c r="C43"/>
      <c r="D43"/>
      <c r="E43"/>
      <c r="F43"/>
      <c r="G43"/>
      <c r="H43"/>
      <c r="I43"/>
      <c r="J43"/>
      <c r="K43"/>
      <c r="L43"/>
      <c r="M43"/>
      <c r="N43"/>
      <c r="O43"/>
      <c r="P43"/>
      <c r="Q43"/>
    </row>
    <row r="44" spans="2:17" ht="15" customHeight="1" x14ac:dyDescent="0.25">
      <c r="B44"/>
      <c r="C44"/>
      <c r="D44"/>
      <c r="E44"/>
      <c r="F44"/>
      <c r="G44"/>
      <c r="H44"/>
      <c r="I44"/>
      <c r="J44"/>
      <c r="K44"/>
      <c r="L44"/>
      <c r="M44"/>
      <c r="N44"/>
      <c r="O44"/>
      <c r="P44"/>
      <c r="Q44"/>
    </row>
    <row r="45" spans="2:17" ht="15" customHeight="1" x14ac:dyDescent="0.25">
      <c r="B45"/>
      <c r="C45"/>
      <c r="D45"/>
      <c r="E45"/>
      <c r="F45"/>
      <c r="G45"/>
      <c r="H45"/>
      <c r="I45"/>
      <c r="J45"/>
      <c r="K45"/>
      <c r="L45"/>
      <c r="M45"/>
      <c r="N45"/>
      <c r="O45"/>
      <c r="P45"/>
      <c r="Q45"/>
    </row>
    <row r="46" spans="2:17" ht="15" customHeight="1" x14ac:dyDescent="0.25">
      <c r="B46"/>
      <c r="C46"/>
      <c r="D46"/>
      <c r="E46"/>
      <c r="F46"/>
      <c r="G46"/>
      <c r="H46"/>
      <c r="I46"/>
      <c r="J46"/>
      <c r="K46"/>
      <c r="L46"/>
      <c r="M46"/>
      <c r="N46"/>
      <c r="O46"/>
      <c r="P46"/>
      <c r="Q46"/>
    </row>
    <row r="47" spans="2:17" ht="15" customHeight="1" x14ac:dyDescent="0.25">
      <c r="B47"/>
      <c r="C47"/>
      <c r="D47"/>
      <c r="E47"/>
      <c r="F47"/>
      <c r="G47"/>
      <c r="H47"/>
      <c r="I47"/>
      <c r="J47"/>
      <c r="K47"/>
      <c r="L47"/>
      <c r="M47"/>
      <c r="N47"/>
      <c r="O47"/>
      <c r="P47"/>
      <c r="Q47"/>
    </row>
    <row r="48" spans="2:17" ht="15" customHeight="1" x14ac:dyDescent="0.25">
      <c r="B48"/>
      <c r="C48"/>
      <c r="D48"/>
      <c r="E48"/>
      <c r="F48"/>
      <c r="G48"/>
      <c r="H48"/>
      <c r="I48"/>
      <c r="J48"/>
      <c r="K48"/>
      <c r="L48"/>
      <c r="M48"/>
      <c r="N48"/>
      <c r="O48"/>
      <c r="P48"/>
      <c r="Q48"/>
    </row>
    <row r="49" spans="2:17" ht="15" customHeight="1" x14ac:dyDescent="0.25">
      <c r="B49"/>
      <c r="C49"/>
      <c r="D49"/>
      <c r="E49"/>
      <c r="F49"/>
      <c r="G49"/>
      <c r="H49"/>
      <c r="I49"/>
      <c r="J49"/>
      <c r="K49"/>
      <c r="L49"/>
      <c r="M49"/>
      <c r="N49"/>
      <c r="O49"/>
      <c r="P49"/>
      <c r="Q49"/>
    </row>
    <row r="50" spans="2:17" ht="15" customHeight="1" x14ac:dyDescent="0.25">
      <c r="B50"/>
      <c r="C50" s="50" t="s">
        <v>82</v>
      </c>
      <c r="D50" s="50"/>
      <c r="E50" s="50"/>
      <c r="F50" s="50"/>
      <c r="G50" s="50"/>
      <c r="H50" s="50"/>
      <c r="I50" s="50"/>
      <c r="J50" s="50"/>
      <c r="K50" s="50"/>
      <c r="L50" s="50"/>
      <c r="M50" s="50"/>
      <c r="N50" s="50"/>
      <c r="O50" s="50"/>
      <c r="P50" s="50"/>
      <c r="Q50"/>
    </row>
    <row r="51" spans="2:17" ht="15" customHeight="1" x14ac:dyDescent="0.25">
      <c r="B51"/>
      <c r="C51"/>
      <c r="D51"/>
      <c r="E51"/>
      <c r="F51"/>
      <c r="G51"/>
      <c r="H51"/>
      <c r="I51"/>
      <c r="J51"/>
      <c r="K51"/>
      <c r="L51"/>
      <c r="M51"/>
      <c r="N51"/>
      <c r="O51"/>
      <c r="P51"/>
      <c r="Q51"/>
    </row>
    <row r="52" spans="2:17" ht="15" customHeight="1" x14ac:dyDescent="0.25">
      <c r="B52" s="108"/>
      <c r="C52" s="99"/>
      <c r="D52" s="99"/>
      <c r="E52" s="99"/>
      <c r="F52" s="99"/>
      <c r="G52" s="99"/>
      <c r="H52" s="99"/>
      <c r="I52" s="99"/>
      <c r="J52" s="99"/>
      <c r="K52" s="99"/>
      <c r="L52" s="99"/>
      <c r="M52" s="99"/>
      <c r="N52" s="99"/>
      <c r="O52" s="99"/>
      <c r="P52" s="99"/>
      <c r="Q52" s="108"/>
    </row>
    <row r="53" spans="2:17" ht="15" customHeight="1" x14ac:dyDescent="0.25">
      <c r="B53" s="108"/>
      <c r="C53" s="108"/>
      <c r="D53" s="108"/>
      <c r="E53" s="108"/>
      <c r="F53" s="108"/>
      <c r="G53" s="108"/>
      <c r="H53" s="108"/>
      <c r="I53" s="108"/>
      <c r="J53" s="108"/>
      <c r="K53" s="108"/>
      <c r="L53" s="108"/>
      <c r="M53" s="108"/>
      <c r="N53" s="108"/>
      <c r="O53" s="108"/>
      <c r="P53" s="108"/>
      <c r="Q53" s="108"/>
    </row>
    <row r="54" spans="2:17" ht="15" hidden="1" customHeight="1" x14ac:dyDescent="0.25">
      <c r="B54" s="108"/>
      <c r="C54" s="108"/>
      <c r="D54" s="108"/>
      <c r="E54" s="108"/>
      <c r="F54" s="108"/>
      <c r="G54" s="108"/>
      <c r="H54" s="108"/>
      <c r="I54" s="108"/>
      <c r="J54" s="108"/>
      <c r="K54" s="108"/>
      <c r="L54" s="108"/>
      <c r="M54" s="108"/>
      <c r="N54" s="108"/>
      <c r="O54" s="108"/>
      <c r="P54" s="108"/>
      <c r="Q54" s="108"/>
    </row>
    <row r="55" spans="2:17" ht="15" hidden="1" customHeight="1" x14ac:dyDescent="0.25">
      <c r="B55" s="108"/>
      <c r="C55" s="108"/>
      <c r="D55" s="108"/>
      <c r="E55" s="108"/>
      <c r="F55" s="108"/>
      <c r="G55" s="108"/>
      <c r="H55" s="108"/>
      <c r="I55" s="108"/>
      <c r="J55" s="108"/>
      <c r="K55" s="108"/>
      <c r="L55" s="108"/>
      <c r="M55" s="108"/>
      <c r="N55" s="108"/>
      <c r="O55" s="108"/>
      <c r="P55" s="108"/>
      <c r="Q55" s="108"/>
    </row>
    <row r="56" spans="2:17" ht="15" hidden="1" customHeight="1" x14ac:dyDescent="0.25">
      <c r="B56" s="108"/>
      <c r="C56" s="108"/>
      <c r="D56" s="108"/>
      <c r="E56" s="108"/>
      <c r="F56" s="108"/>
      <c r="G56" s="108"/>
      <c r="H56" s="108"/>
      <c r="I56" s="108"/>
      <c r="J56" s="108"/>
      <c r="K56" s="108"/>
      <c r="L56" s="108"/>
      <c r="M56" s="108"/>
      <c r="N56" s="108"/>
      <c r="O56" s="108"/>
      <c r="P56" s="108"/>
      <c r="Q56" s="108"/>
    </row>
    <row r="57" spans="2:17" ht="15" hidden="1" customHeight="1" x14ac:dyDescent="0.25">
      <c r="B57" s="108"/>
      <c r="C57" s="108"/>
      <c r="D57" s="108"/>
      <c r="E57" s="108"/>
      <c r="F57" s="108"/>
      <c r="G57" s="108"/>
      <c r="H57" s="108"/>
      <c r="I57" s="108"/>
      <c r="J57" s="108"/>
      <c r="K57" s="108"/>
      <c r="L57" s="108"/>
      <c r="M57" s="108"/>
      <c r="N57" s="108"/>
      <c r="O57" s="108"/>
      <c r="P57" s="108"/>
      <c r="Q57" s="108"/>
    </row>
    <row r="58" spans="2:17" ht="15" hidden="1" customHeight="1" x14ac:dyDescent="0.25">
      <c r="B58" s="108"/>
      <c r="C58" s="108"/>
      <c r="D58" s="108"/>
      <c r="E58" s="108"/>
      <c r="F58" s="108"/>
      <c r="G58" s="108"/>
      <c r="H58" s="108"/>
      <c r="I58" s="108"/>
      <c r="J58" s="108"/>
      <c r="K58" s="108"/>
      <c r="L58" s="108"/>
      <c r="M58" s="108"/>
      <c r="N58" s="108"/>
      <c r="O58" s="108"/>
      <c r="P58" s="108"/>
      <c r="Q58" s="108"/>
    </row>
    <row r="59" spans="2:17" ht="15" hidden="1" customHeight="1" x14ac:dyDescent="0.25">
      <c r="B59" s="108"/>
      <c r="C59" s="108"/>
      <c r="D59" s="108"/>
      <c r="E59" s="108"/>
      <c r="F59" s="108"/>
      <c r="G59" s="108"/>
      <c r="H59" s="108"/>
      <c r="I59" s="108"/>
      <c r="J59" s="108"/>
      <c r="K59" s="108"/>
      <c r="L59" s="108"/>
      <c r="M59" s="108"/>
      <c r="N59" s="108"/>
      <c r="O59" s="108"/>
      <c r="P59" s="108"/>
      <c r="Q59" s="108"/>
    </row>
    <row r="60" spans="2:17" ht="15" hidden="1" customHeight="1" x14ac:dyDescent="0.25">
      <c r="B60" s="108"/>
      <c r="C60" s="108"/>
      <c r="D60" s="108"/>
      <c r="E60" s="108"/>
      <c r="F60" s="108"/>
      <c r="G60" s="108"/>
      <c r="H60" s="108"/>
      <c r="I60" s="108"/>
      <c r="J60" s="108"/>
      <c r="K60" s="108"/>
      <c r="L60" s="108"/>
      <c r="M60" s="108"/>
      <c r="N60" s="108"/>
      <c r="O60" s="108"/>
      <c r="P60" s="108"/>
      <c r="Q60" s="108"/>
    </row>
    <row r="61" spans="2:17" ht="15" hidden="1" customHeight="1" x14ac:dyDescent="0.25">
      <c r="B61" s="108"/>
      <c r="C61" s="108"/>
      <c r="D61" s="108"/>
      <c r="E61" s="108"/>
      <c r="F61" s="108"/>
      <c r="G61" s="108"/>
      <c r="H61" s="108"/>
      <c r="I61" s="108"/>
      <c r="J61" s="108"/>
      <c r="K61" s="108"/>
      <c r="L61" s="108"/>
      <c r="M61" s="108"/>
      <c r="N61" s="108"/>
      <c r="O61" s="108"/>
      <c r="P61" s="108"/>
      <c r="Q61" s="108"/>
    </row>
    <row r="62" spans="2:17" ht="15" hidden="1" customHeight="1" x14ac:dyDescent="0.25">
      <c r="B62" s="108"/>
      <c r="C62" s="108"/>
      <c r="D62" s="108"/>
      <c r="E62" s="108"/>
      <c r="F62" s="108"/>
      <c r="G62" s="108"/>
      <c r="H62" s="108"/>
      <c r="I62" s="108"/>
      <c r="J62" s="108"/>
      <c r="K62" s="108"/>
      <c r="L62" s="108"/>
      <c r="M62" s="108"/>
      <c r="N62" s="108"/>
      <c r="O62" s="108"/>
      <c r="P62" s="108"/>
      <c r="Q62" s="108"/>
    </row>
    <row r="63" spans="2:17" ht="15" hidden="1" customHeight="1" x14ac:dyDescent="0.25">
      <c r="B63" s="108"/>
      <c r="C63" s="108"/>
      <c r="D63" s="108"/>
      <c r="E63" s="108"/>
      <c r="F63" s="108"/>
      <c r="G63" s="108"/>
      <c r="H63" s="108"/>
      <c r="I63" s="108"/>
      <c r="J63" s="108"/>
      <c r="K63" s="108"/>
      <c r="L63" s="108"/>
      <c r="M63" s="108"/>
      <c r="N63" s="108"/>
      <c r="O63" s="108"/>
      <c r="P63" s="108"/>
      <c r="Q63" s="108"/>
    </row>
    <row r="64" spans="2:17" ht="15" hidden="1" customHeight="1" x14ac:dyDescent="0.25">
      <c r="B64" s="108"/>
      <c r="C64" s="108"/>
      <c r="D64" s="108"/>
      <c r="E64" s="108"/>
      <c r="F64" s="108"/>
      <c r="G64" s="108"/>
      <c r="H64" s="108"/>
      <c r="I64" s="108"/>
      <c r="J64" s="108"/>
      <c r="K64" s="108"/>
      <c r="L64" s="108"/>
      <c r="M64" s="108"/>
      <c r="N64" s="108"/>
      <c r="O64" s="108"/>
      <c r="P64" s="108"/>
      <c r="Q64" s="108"/>
    </row>
    <row r="65" spans="2:17" ht="15" hidden="1" customHeight="1" x14ac:dyDescent="0.25">
      <c r="B65" s="108"/>
      <c r="C65" s="108"/>
      <c r="D65" s="108"/>
      <c r="E65" s="108"/>
      <c r="F65" s="108"/>
      <c r="G65" s="108"/>
      <c r="H65" s="108"/>
      <c r="I65" s="108"/>
      <c r="J65" s="108"/>
      <c r="K65" s="108"/>
      <c r="L65" s="108"/>
      <c r="M65" s="108"/>
      <c r="N65" s="108"/>
      <c r="O65" s="108"/>
      <c r="P65" s="108"/>
      <c r="Q65" s="108"/>
    </row>
    <row r="66" spans="2:17" ht="15" hidden="1" customHeight="1" x14ac:dyDescent="0.25">
      <c r="B66" s="108"/>
      <c r="C66" s="108"/>
      <c r="D66" s="108"/>
      <c r="E66" s="108"/>
      <c r="F66" s="108"/>
      <c r="G66" s="108"/>
      <c r="H66" s="108"/>
      <c r="I66" s="108"/>
      <c r="J66" s="108"/>
      <c r="K66" s="108"/>
      <c r="L66" s="108"/>
      <c r="M66" s="108"/>
      <c r="N66" s="108"/>
      <c r="O66" s="108"/>
      <c r="P66" s="108"/>
      <c r="Q66" s="108"/>
    </row>
    <row r="67" spans="2:17" ht="15" hidden="1" customHeight="1" x14ac:dyDescent="0.25">
      <c r="B67" s="108"/>
      <c r="C67" s="108"/>
      <c r="D67" s="108"/>
      <c r="E67" s="108"/>
      <c r="F67" s="108"/>
      <c r="G67" s="108"/>
      <c r="H67" s="108"/>
      <c r="I67" s="108"/>
      <c r="J67" s="108"/>
      <c r="K67" s="108"/>
      <c r="L67" s="108"/>
      <c r="M67" s="108"/>
      <c r="N67" s="108"/>
      <c r="O67" s="108"/>
      <c r="P67" s="108"/>
      <c r="Q67" s="108"/>
    </row>
    <row r="68" spans="2:17" ht="15" hidden="1" customHeight="1" x14ac:dyDescent="0.25">
      <c r="B68" s="108"/>
      <c r="C68" s="108"/>
      <c r="D68" s="108"/>
      <c r="E68" s="108"/>
      <c r="F68" s="108"/>
      <c r="G68" s="108"/>
      <c r="H68" s="108"/>
      <c r="I68" s="108"/>
      <c r="J68" s="108"/>
      <c r="K68" s="108"/>
      <c r="L68" s="108"/>
      <c r="M68" s="108"/>
      <c r="N68" s="108"/>
      <c r="O68" s="108"/>
      <c r="P68" s="108"/>
      <c r="Q68" s="108"/>
    </row>
    <row r="69" spans="2:17" ht="15" hidden="1" customHeight="1" x14ac:dyDescent="0.25">
      <c r="B69" s="108"/>
      <c r="C69" s="108"/>
      <c r="D69" s="108"/>
      <c r="E69" s="108"/>
      <c r="F69" s="108"/>
      <c r="G69" s="108"/>
      <c r="H69" s="108"/>
      <c r="I69" s="108"/>
      <c r="J69" s="108"/>
      <c r="K69" s="108"/>
      <c r="L69" s="108"/>
      <c r="M69" s="108"/>
      <c r="N69" s="108"/>
      <c r="O69" s="108"/>
      <c r="P69" s="108"/>
      <c r="Q69" s="108"/>
    </row>
    <row r="70" spans="2:17" ht="15" hidden="1" customHeight="1" x14ac:dyDescent="0.25">
      <c r="B70" s="108"/>
      <c r="C70" s="108"/>
      <c r="D70" s="108"/>
      <c r="E70" s="108"/>
      <c r="F70" s="108"/>
      <c r="G70" s="108"/>
      <c r="H70" s="108"/>
      <c r="I70" s="108"/>
      <c r="J70" s="108"/>
      <c r="K70" s="108"/>
      <c r="L70" s="108"/>
      <c r="M70" s="108"/>
      <c r="N70" s="108"/>
      <c r="O70" s="108"/>
      <c r="P70" s="108"/>
      <c r="Q70" s="108"/>
    </row>
    <row r="71" spans="2:17" ht="15" hidden="1" customHeight="1" x14ac:dyDescent="0.25">
      <c r="B71" s="108"/>
      <c r="C71" s="108"/>
      <c r="D71" s="108"/>
      <c r="E71" s="108"/>
      <c r="F71" s="108"/>
      <c r="G71" s="108"/>
      <c r="H71" s="108"/>
      <c r="I71" s="108"/>
      <c r="J71" s="108"/>
      <c r="K71" s="108"/>
      <c r="L71" s="108"/>
      <c r="M71" s="108"/>
      <c r="N71" s="108"/>
      <c r="O71" s="108"/>
      <c r="P71" s="108"/>
      <c r="Q71" s="108"/>
    </row>
    <row r="72" spans="2:17" ht="15" hidden="1" customHeight="1" x14ac:dyDescent="0.25">
      <c r="B72" s="108"/>
      <c r="C72" s="108"/>
      <c r="D72" s="108"/>
      <c r="E72" s="108"/>
      <c r="F72" s="108"/>
      <c r="G72" s="108"/>
      <c r="H72" s="108"/>
      <c r="I72" s="108"/>
      <c r="J72" s="108"/>
      <c r="K72" s="108"/>
      <c r="L72" s="108"/>
      <c r="M72" s="108"/>
      <c r="N72" s="108"/>
      <c r="O72" s="108"/>
      <c r="P72" s="108"/>
      <c r="Q72" s="108"/>
    </row>
    <row r="73" spans="2:17" ht="15" hidden="1" customHeight="1" x14ac:dyDescent="0.25">
      <c r="B73" s="108"/>
      <c r="C73" s="108"/>
      <c r="D73" s="108"/>
      <c r="E73" s="108"/>
      <c r="F73" s="108"/>
      <c r="G73" s="108"/>
      <c r="H73" s="108"/>
      <c r="I73" s="108"/>
      <c r="J73" s="108"/>
      <c r="K73" s="108"/>
      <c r="L73" s="108"/>
      <c r="M73" s="108"/>
      <c r="N73" s="108"/>
      <c r="O73" s="108"/>
      <c r="P73" s="108"/>
      <c r="Q73" s="108"/>
    </row>
    <row r="74" spans="2:17" ht="15" hidden="1" customHeight="1" x14ac:dyDescent="0.25">
      <c r="B74" s="108"/>
      <c r="C74" s="108"/>
      <c r="D74" s="108"/>
      <c r="E74" s="108"/>
      <c r="F74" s="108"/>
      <c r="G74" s="108"/>
      <c r="H74" s="108"/>
      <c r="I74" s="108"/>
      <c r="J74" s="108"/>
      <c r="K74" s="108"/>
      <c r="L74" s="108"/>
      <c r="M74" s="108"/>
      <c r="N74" s="108"/>
      <c r="O74" s="108"/>
      <c r="P74" s="108"/>
      <c r="Q74" s="108"/>
    </row>
    <row r="75" spans="2:17" ht="15" hidden="1" customHeight="1" x14ac:dyDescent="0.25">
      <c r="B75" s="108"/>
      <c r="C75" s="108"/>
      <c r="D75" s="108"/>
      <c r="E75" s="108"/>
      <c r="F75" s="108"/>
      <c r="G75" s="108"/>
      <c r="H75" s="108"/>
      <c r="I75" s="108"/>
      <c r="J75" s="108"/>
      <c r="K75" s="108"/>
      <c r="L75" s="108"/>
      <c r="M75" s="108"/>
      <c r="N75" s="108"/>
      <c r="O75" s="108"/>
      <c r="P75" s="108"/>
      <c r="Q75" s="108"/>
    </row>
    <row r="76" spans="2:17" ht="15" hidden="1" customHeight="1" x14ac:dyDescent="0.25">
      <c r="B76" s="108"/>
      <c r="C76" s="108"/>
      <c r="D76" s="108"/>
      <c r="E76" s="108"/>
      <c r="F76" s="108"/>
      <c r="G76" s="108"/>
      <c r="H76" s="108"/>
      <c r="I76" s="108"/>
      <c r="J76" s="108"/>
      <c r="K76" s="108"/>
      <c r="L76" s="108"/>
      <c r="M76" s="108"/>
      <c r="N76" s="108"/>
      <c r="O76" s="108"/>
      <c r="P76" s="108"/>
      <c r="Q76" s="108"/>
    </row>
    <row r="77" spans="2:17" ht="15" hidden="1" customHeight="1" x14ac:dyDescent="0.25">
      <c r="B77" s="108"/>
      <c r="C77" s="108"/>
      <c r="D77" s="108"/>
      <c r="E77" s="108"/>
      <c r="F77" s="108"/>
      <c r="G77" s="108"/>
      <c r="H77" s="108"/>
      <c r="I77" s="108"/>
      <c r="J77" s="108"/>
      <c r="K77" s="108"/>
      <c r="L77" s="108"/>
      <c r="M77" s="108"/>
      <c r="N77" s="108"/>
      <c r="O77" s="108"/>
      <c r="P77" s="108"/>
      <c r="Q77" s="108"/>
    </row>
    <row r="78" spans="2:17" ht="15" hidden="1" customHeight="1" x14ac:dyDescent="0.25">
      <c r="B78" s="108"/>
      <c r="C78" s="108"/>
      <c r="D78" s="108"/>
      <c r="E78" s="108"/>
      <c r="F78" s="108"/>
      <c r="G78" s="108"/>
      <c r="H78" s="108"/>
      <c r="I78" s="108"/>
      <c r="J78" s="108"/>
      <c r="K78" s="108"/>
      <c r="L78" s="108"/>
      <c r="M78" s="108"/>
      <c r="N78" s="108"/>
      <c r="O78" s="108"/>
      <c r="P78" s="108"/>
      <c r="Q78" s="108"/>
    </row>
    <row r="79" spans="2:17" ht="15" hidden="1" customHeight="1" x14ac:dyDescent="0.25">
      <c r="B79" s="108"/>
      <c r="C79" s="108"/>
      <c r="D79" s="108"/>
      <c r="E79" s="108"/>
      <c r="F79" s="108"/>
      <c r="G79" s="108"/>
      <c r="H79" s="108"/>
      <c r="I79" s="108"/>
      <c r="J79" s="108"/>
      <c r="K79" s="108"/>
      <c r="L79" s="108"/>
      <c r="M79" s="108"/>
      <c r="N79" s="108"/>
      <c r="O79" s="108"/>
      <c r="P79" s="108"/>
      <c r="Q79" s="108"/>
    </row>
    <row r="80" spans="2:17" ht="15" hidden="1" customHeight="1" x14ac:dyDescent="0.25">
      <c r="B80" s="108"/>
      <c r="C80" s="108"/>
      <c r="D80" s="108"/>
      <c r="E80" s="108"/>
      <c r="F80" s="108"/>
      <c r="G80" s="108"/>
      <c r="H80" s="108"/>
      <c r="I80" s="108"/>
      <c r="J80" s="108"/>
      <c r="K80" s="108"/>
      <c r="L80" s="108"/>
      <c r="M80" s="108"/>
      <c r="N80" s="108"/>
      <c r="O80" s="108"/>
      <c r="P80" s="108"/>
      <c r="Q80" s="108"/>
    </row>
    <row r="81" spans="2:17" ht="15" hidden="1" customHeight="1" x14ac:dyDescent="0.25">
      <c r="B81" s="108"/>
      <c r="C81" s="108"/>
      <c r="D81" s="108"/>
      <c r="E81" s="108"/>
      <c r="F81" s="108"/>
      <c r="G81" s="108"/>
      <c r="H81" s="108"/>
      <c r="I81" s="108"/>
      <c r="J81" s="108"/>
      <c r="K81" s="108"/>
      <c r="L81" s="108"/>
      <c r="M81" s="108"/>
      <c r="N81" s="108"/>
      <c r="O81" s="108"/>
      <c r="P81" s="108"/>
      <c r="Q81" s="108"/>
    </row>
    <row r="82" spans="2:17" ht="15" hidden="1" customHeight="1" x14ac:dyDescent="0.25">
      <c r="B82" s="108"/>
      <c r="C82" s="108"/>
      <c r="D82" s="108"/>
      <c r="E82" s="108"/>
      <c r="F82" s="108"/>
      <c r="G82" s="108"/>
      <c r="H82" s="108"/>
      <c r="I82" s="108"/>
      <c r="J82" s="108"/>
      <c r="K82" s="108"/>
      <c r="L82" s="108"/>
      <c r="M82" s="108"/>
      <c r="N82" s="108"/>
      <c r="O82" s="108"/>
      <c r="P82" s="108"/>
      <c r="Q82" s="108"/>
    </row>
    <row r="83" spans="2:17" ht="15" hidden="1" customHeight="1" x14ac:dyDescent="0.25">
      <c r="B83" s="108"/>
      <c r="C83" s="108"/>
      <c r="D83" s="108"/>
      <c r="E83" s="108"/>
      <c r="F83" s="108"/>
      <c r="G83" s="108"/>
      <c r="H83" s="108"/>
      <c r="I83" s="108"/>
      <c r="J83" s="108"/>
      <c r="K83" s="108"/>
      <c r="L83" s="108"/>
      <c r="M83" s="108"/>
      <c r="N83" s="108"/>
      <c r="O83" s="108"/>
      <c r="P83" s="108"/>
      <c r="Q83" s="108"/>
    </row>
    <row r="84" spans="2:17" ht="15" hidden="1" customHeight="1" x14ac:dyDescent="0.25">
      <c r="B84" s="108"/>
      <c r="C84" s="108"/>
      <c r="D84" s="108"/>
      <c r="E84" s="108"/>
      <c r="F84" s="108"/>
      <c r="G84" s="108"/>
      <c r="H84" s="108"/>
      <c r="I84" s="108"/>
      <c r="J84" s="108"/>
      <c r="K84" s="108"/>
      <c r="L84" s="108"/>
      <c r="M84" s="108"/>
      <c r="N84" s="108"/>
      <c r="O84" s="108"/>
      <c r="P84" s="108"/>
      <c r="Q84" s="108"/>
    </row>
    <row r="85" spans="2:17" ht="15" hidden="1" customHeight="1" x14ac:dyDescent="0.25">
      <c r="B85" s="108"/>
      <c r="C85" s="108"/>
      <c r="D85" s="108"/>
      <c r="E85" s="108"/>
      <c r="F85" s="108"/>
      <c r="G85" s="108"/>
      <c r="H85" s="108"/>
      <c r="I85" s="108"/>
      <c r="J85" s="108"/>
      <c r="K85" s="108"/>
      <c r="L85" s="108"/>
      <c r="M85" s="108"/>
      <c r="N85" s="108"/>
      <c r="O85" s="108"/>
      <c r="P85" s="108"/>
      <c r="Q85" s="108"/>
    </row>
    <row r="86" spans="2:17" ht="15" hidden="1" customHeight="1" x14ac:dyDescent="0.25">
      <c r="B86" s="108"/>
      <c r="C86" s="108"/>
      <c r="D86" s="108"/>
      <c r="E86" s="108"/>
      <c r="F86" s="108"/>
      <c r="G86" s="108"/>
      <c r="H86" s="108"/>
      <c r="I86" s="108"/>
      <c r="J86" s="108"/>
      <c r="K86" s="108"/>
      <c r="L86" s="108"/>
      <c r="M86" s="108"/>
      <c r="N86" s="108"/>
      <c r="O86" s="108"/>
      <c r="P86" s="108"/>
      <c r="Q86" s="108"/>
    </row>
    <row r="87" spans="2:17" ht="15" hidden="1" customHeight="1" x14ac:dyDescent="0.25">
      <c r="B87" s="108"/>
      <c r="C87" s="108"/>
      <c r="D87" s="108"/>
      <c r="E87" s="108"/>
      <c r="F87" s="108"/>
      <c r="G87" s="108"/>
      <c r="H87" s="108"/>
      <c r="I87" s="108"/>
      <c r="J87" s="108"/>
      <c r="K87" s="108"/>
      <c r="L87" s="108"/>
      <c r="M87" s="108"/>
      <c r="N87" s="108"/>
      <c r="O87" s="108"/>
      <c r="P87" s="108"/>
      <c r="Q87" s="108"/>
    </row>
    <row r="88" spans="2:17" ht="15" hidden="1" customHeight="1" x14ac:dyDescent="0.25">
      <c r="B88" s="108"/>
      <c r="C88" s="108"/>
      <c r="D88" s="108"/>
      <c r="E88" s="108"/>
      <c r="F88" s="108"/>
      <c r="G88" s="108"/>
      <c r="H88" s="108"/>
      <c r="I88" s="108"/>
      <c r="J88" s="108"/>
      <c r="K88" s="108"/>
      <c r="L88" s="108"/>
      <c r="M88" s="108"/>
      <c r="N88" s="108"/>
      <c r="O88" s="108"/>
      <c r="P88" s="108"/>
      <c r="Q88" s="108"/>
    </row>
    <row r="89" spans="2:17" ht="15" hidden="1" customHeight="1" x14ac:dyDescent="0.25">
      <c r="B89" s="108"/>
      <c r="C89" s="108"/>
      <c r="D89" s="108"/>
      <c r="E89" s="108"/>
      <c r="F89" s="108"/>
      <c r="G89" s="108"/>
      <c r="H89" s="108"/>
      <c r="I89" s="108"/>
      <c r="J89" s="108"/>
      <c r="K89" s="108"/>
      <c r="L89" s="108"/>
      <c r="M89" s="108"/>
      <c r="N89" s="108"/>
      <c r="O89" s="108"/>
      <c r="P89" s="108"/>
      <c r="Q89" s="108"/>
    </row>
    <row r="90" spans="2:17" ht="15" hidden="1" customHeight="1" x14ac:dyDescent="0.25"/>
    <row r="91" spans="2:17" ht="15" hidden="1" customHeight="1" x14ac:dyDescent="0.25"/>
    <row r="92" spans="2:17" ht="15" hidden="1" customHeight="1" x14ac:dyDescent="0.25"/>
    <row r="93" spans="2:17" ht="15" hidden="1" customHeight="1" x14ac:dyDescent="0.25"/>
    <row r="94" spans="2:17" ht="15" hidden="1" customHeight="1" x14ac:dyDescent="0.25"/>
    <row r="95" spans="2:17" ht="15" hidden="1" customHeight="1" x14ac:dyDescent="0.25"/>
    <row r="96" spans="2:17"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sheetData>
  <sheetProtection algorithmName="SHA-512" hashValue="b4nTftqSVoON0jWvLLOH9XPpKqeDW6Jo76BwszxdeluTgxmv8rUWOqwQlCnv4HX8u09mSOBM1uG6kSEJZXc4HQ==" saltValue="FpAIcN6q4brfTKhyM/ApHg==" spinCount="100000" sheet="1" objects="1" scenarios="1" selectLockedCells="1" selectUnlockedCells="1"/>
  <mergeCells count="3">
    <mergeCell ref="B5:Q5"/>
    <mergeCell ref="H9:K9"/>
    <mergeCell ref="C50:P50"/>
  </mergeCells>
  <printOptions horizontalCentered="1" verticalCentered="1"/>
  <pageMargins left="0.23622047244094491" right="0.23622047244094491" top="0.74803149606299213" bottom="0.74803149606299213" header="0.31496062992125984" footer="0.31496062992125984"/>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C5D1-866A-48BD-9F22-9C00584771C0}">
  <dimension ref="A1:AC108"/>
  <sheetViews>
    <sheetView showGridLines="0" showRowColHeaders="0" showRuler="0" showWhiteSpace="0" zoomScale="130" zoomScaleNormal="130" workbookViewId="0">
      <selection activeCell="L7" sqref="L7:P8"/>
    </sheetView>
  </sheetViews>
  <sheetFormatPr baseColWidth="10" defaultColWidth="0" defaultRowHeight="14.25" customHeight="1" zeroHeight="1" x14ac:dyDescent="0.25"/>
  <cols>
    <col min="1" max="1" width="1.140625" style="1" customWidth="1"/>
    <col min="2" max="3" width="5.42578125" style="42" customWidth="1"/>
    <col min="4" max="4" width="5.5703125" style="42" customWidth="1"/>
    <col min="5" max="5" width="6" style="42" customWidth="1"/>
    <col min="6" max="8" width="5.42578125" style="42" customWidth="1"/>
    <col min="9" max="9" width="2.85546875" style="42" customWidth="1"/>
    <col min="10" max="10" width="0.85546875" style="42" customWidth="1"/>
    <col min="11" max="11" width="3.42578125" style="42" customWidth="1"/>
    <col min="12" max="12" width="5.85546875" style="42" customWidth="1"/>
    <col min="13" max="15" width="5.42578125" style="42" customWidth="1"/>
    <col min="16" max="16" width="6.85546875" style="42" customWidth="1"/>
    <col min="17" max="17" width="1" style="42" customWidth="1"/>
    <col min="18" max="18" width="8.28515625" style="1" hidden="1" customWidth="1"/>
    <col min="19" max="21" width="6.5703125" style="1" hidden="1" customWidth="1"/>
    <col min="22" max="24" width="11.42578125" style="1" hidden="1" customWidth="1"/>
    <col min="25" max="29" width="6.5703125" style="1" hidden="1" customWidth="1"/>
    <col min="30" max="16384" width="10.5703125" style="1" hidden="1"/>
  </cols>
  <sheetData>
    <row r="1" spans="2:18" x14ac:dyDescent="0.25">
      <c r="B1" s="1"/>
      <c r="C1" s="1"/>
      <c r="D1" s="1"/>
      <c r="E1" s="1"/>
      <c r="F1" s="1"/>
      <c r="G1" s="1"/>
      <c r="H1" s="1"/>
      <c r="I1" s="1"/>
      <c r="J1" s="1"/>
      <c r="K1" s="1"/>
      <c r="L1" s="1"/>
      <c r="M1" s="1"/>
      <c r="N1" s="1"/>
      <c r="O1" s="1"/>
      <c r="P1" s="1"/>
      <c r="Q1" s="1"/>
    </row>
    <row r="2" spans="2:18" x14ac:dyDescent="0.25">
      <c r="B2" s="2"/>
      <c r="C2" s="2"/>
      <c r="D2" s="2"/>
      <c r="E2" s="2"/>
      <c r="F2" s="2"/>
      <c r="G2" s="2"/>
      <c r="H2" s="2"/>
      <c r="I2" s="2"/>
      <c r="J2" s="2"/>
      <c r="K2" s="2"/>
      <c r="L2" s="2"/>
      <c r="M2" s="2"/>
      <c r="N2" s="2"/>
      <c r="O2" s="2"/>
      <c r="P2" s="2"/>
      <c r="Q2" s="2"/>
      <c r="R2" s="2"/>
    </row>
    <row r="3" spans="2:18" x14ac:dyDescent="0.25">
      <c r="B3" s="3"/>
      <c r="C3" s="3"/>
      <c r="D3" s="3"/>
      <c r="E3" s="3"/>
      <c r="F3" s="3"/>
      <c r="G3" s="3"/>
      <c r="H3" s="3"/>
      <c r="I3" s="3"/>
      <c r="J3" s="3"/>
      <c r="K3" s="3"/>
      <c r="L3" s="3"/>
      <c r="M3" s="3"/>
      <c r="N3" s="3"/>
      <c r="O3" s="3"/>
      <c r="P3" s="3"/>
      <c r="Q3" s="1"/>
    </row>
    <row r="4" spans="2:18" ht="5.0999999999999996" customHeight="1" x14ac:dyDescent="0.25">
      <c r="B4" s="3"/>
      <c r="C4" s="3"/>
      <c r="D4" s="3"/>
      <c r="E4" s="3"/>
      <c r="F4" s="3"/>
      <c r="G4" s="3"/>
      <c r="H4" s="3"/>
      <c r="I4" s="3"/>
      <c r="J4" s="3"/>
      <c r="K4" s="3"/>
      <c r="L4" s="3"/>
      <c r="M4" s="3"/>
      <c r="N4" s="3"/>
      <c r="O4" s="3"/>
      <c r="P4" s="3"/>
      <c r="Q4" s="1"/>
    </row>
    <row r="5" spans="2:18" ht="15" x14ac:dyDescent="0.25">
      <c r="B5" s="4" t="s">
        <v>0</v>
      </c>
      <c r="C5" s="4"/>
      <c r="D5" s="4"/>
      <c r="E5" s="4"/>
      <c r="F5" s="4"/>
      <c r="G5" s="4"/>
      <c r="H5" s="4"/>
      <c r="I5" s="4"/>
      <c r="J5" s="4"/>
      <c r="K5" s="4"/>
      <c r="L5" s="4"/>
      <c r="M5" s="4"/>
      <c r="N5" s="4"/>
      <c r="O5" s="4"/>
      <c r="P5" s="4"/>
      <c r="Q5" s="1"/>
    </row>
    <row r="6" spans="2:18" x14ac:dyDescent="0.25">
      <c r="B6" s="3"/>
      <c r="C6" s="3"/>
      <c r="D6" s="3"/>
      <c r="E6" s="3"/>
      <c r="F6" s="3"/>
      <c r="G6" s="3"/>
      <c r="H6" s="3"/>
      <c r="I6" s="3"/>
      <c r="J6" s="3"/>
      <c r="K6" s="3"/>
      <c r="L6" s="3"/>
      <c r="M6" s="3"/>
      <c r="N6" s="3"/>
      <c r="O6" s="3"/>
      <c r="P6" s="3"/>
      <c r="Q6" s="1"/>
    </row>
    <row r="7" spans="2:18" ht="15" customHeight="1" x14ac:dyDescent="0.25">
      <c r="B7" s="3"/>
      <c r="C7" s="1"/>
      <c r="D7" s="1"/>
      <c r="E7" s="1" t="s">
        <v>1</v>
      </c>
      <c r="F7" s="1"/>
      <c r="G7" s="1"/>
      <c r="H7" s="1"/>
      <c r="I7" s="1"/>
      <c r="J7" s="1"/>
      <c r="K7" s="5" t="s">
        <v>2</v>
      </c>
      <c r="L7" s="46" t="s">
        <v>58</v>
      </c>
      <c r="M7" s="46"/>
      <c r="N7" s="46"/>
      <c r="O7" s="46"/>
      <c r="P7" s="46"/>
      <c r="Q7" s="1"/>
    </row>
    <row r="8" spans="2:18" s="7" customFormat="1" ht="15" customHeight="1" x14ac:dyDescent="0.25">
      <c r="E8" s="1" t="s">
        <v>4</v>
      </c>
      <c r="K8" s="8"/>
      <c r="L8" s="47"/>
      <c r="M8" s="47"/>
      <c r="N8" s="47"/>
      <c r="O8" s="47"/>
      <c r="P8" s="47"/>
    </row>
    <row r="9" spans="2:18" customFormat="1" ht="15" x14ac:dyDescent="0.25">
      <c r="L9" s="10" t="str">
        <f>IF($N$102="mostrar","Which watch would you like to buy?","")</f>
        <v/>
      </c>
    </row>
    <row r="10" spans="2:18" customFormat="1" ht="5.0999999999999996" customHeight="1" x14ac:dyDescent="0.25"/>
    <row r="11" spans="2:18" s="7" customFormat="1" ht="14.25" customHeight="1" x14ac:dyDescent="0.25">
      <c r="B11" s="11"/>
      <c r="E11" s="1" t="s">
        <v>5</v>
      </c>
      <c r="K11" s="12" t="s">
        <v>6</v>
      </c>
      <c r="L11" s="48" t="s">
        <v>59</v>
      </c>
      <c r="M11" s="48"/>
      <c r="N11" s="48"/>
      <c r="O11" s="48"/>
      <c r="P11" s="48"/>
    </row>
    <row r="12" spans="2:18" customFormat="1" ht="15" x14ac:dyDescent="0.25">
      <c r="L12" s="10" t="str">
        <f>IF($N$102="mostrar","I like that one.","")</f>
        <v/>
      </c>
    </row>
    <row r="13" spans="2:18" customFormat="1" ht="5.0999999999999996" customHeight="1" x14ac:dyDescent="0.25"/>
    <row r="14" spans="2:18" s="7" customFormat="1" x14ac:dyDescent="0.25">
      <c r="B14" s="11"/>
      <c r="E14" s="1" t="s">
        <v>7</v>
      </c>
      <c r="K14" s="12" t="s">
        <v>2</v>
      </c>
      <c r="L14" s="48" t="s">
        <v>60</v>
      </c>
      <c r="M14" s="48"/>
      <c r="N14" s="48"/>
      <c r="O14" s="48"/>
      <c r="P14" s="48"/>
    </row>
    <row r="15" spans="2:18" customFormat="1" ht="15" x14ac:dyDescent="0.25">
      <c r="L15" s="10" t="str">
        <f>IF($N$102="mostrar","Which one?","")</f>
        <v/>
      </c>
    </row>
    <row r="16" spans="2:18" customFormat="1" ht="5.0999999999999996" customHeight="1" x14ac:dyDescent="0.25"/>
    <row r="17" spans="2:16" s="7" customFormat="1" x14ac:dyDescent="0.25">
      <c r="B17" s="11"/>
      <c r="E17" s="1" t="s">
        <v>8</v>
      </c>
      <c r="K17" s="12" t="s">
        <v>6</v>
      </c>
      <c r="L17" s="48" t="s">
        <v>61</v>
      </c>
      <c r="M17" s="48"/>
      <c r="N17" s="48"/>
      <c r="O17" s="48"/>
      <c r="P17" s="48"/>
    </row>
    <row r="18" spans="2:16" customFormat="1" ht="15" x14ac:dyDescent="0.25">
      <c r="L18" s="10" t="str">
        <f>IF($N$102="mostrar","The brown one.","")</f>
        <v/>
      </c>
    </row>
    <row r="19" spans="2:16" s="7" customFormat="1" ht="5.0999999999999996" customHeight="1" x14ac:dyDescent="0.25">
      <c r="B19" s="11"/>
    </row>
    <row r="20" spans="2:16" s="7" customFormat="1" x14ac:dyDescent="0.25">
      <c r="B20" s="11"/>
      <c r="E20" s="1" t="s">
        <v>9</v>
      </c>
      <c r="K20" s="5" t="s">
        <v>2</v>
      </c>
      <c r="L20" s="48" t="s">
        <v>62</v>
      </c>
      <c r="M20" s="48"/>
      <c r="N20" s="48"/>
      <c r="O20" s="48"/>
      <c r="P20" s="48"/>
    </row>
    <row r="21" spans="2:16" customFormat="1" ht="15" x14ac:dyDescent="0.25">
      <c r="L21" s="10" t="str">
        <f>IF($N$102="mostrar","Look at those dogs playing.","")</f>
        <v/>
      </c>
    </row>
    <row r="22" spans="2:16" customFormat="1" ht="5.0999999999999996" customHeight="1" x14ac:dyDescent="0.25"/>
    <row r="23" spans="2:16" s="7" customFormat="1" x14ac:dyDescent="0.25">
      <c r="E23" s="1" t="s">
        <v>10</v>
      </c>
      <c r="K23" s="12" t="s">
        <v>6</v>
      </c>
      <c r="L23" s="48" t="s">
        <v>63</v>
      </c>
      <c r="M23" s="48"/>
      <c r="N23" s="48"/>
      <c r="O23" s="48"/>
      <c r="P23" s="48"/>
    </row>
    <row r="24" spans="2:16" customFormat="1" ht="15" x14ac:dyDescent="0.25">
      <c r="L24" s="10" t="str">
        <f>IF($N$102="mostrar","The one on the left is mine.","")</f>
        <v/>
      </c>
    </row>
    <row r="25" spans="2:16" customFormat="1" ht="5.0999999999999996" customHeight="1" x14ac:dyDescent="0.25"/>
    <row r="26" spans="2:16" s="1" customFormat="1" ht="14.25" customHeight="1" x14ac:dyDescent="0.25">
      <c r="C26" s="2"/>
      <c r="D26" s="2"/>
      <c r="E26" s="14" t="s">
        <v>11</v>
      </c>
      <c r="F26" s="14"/>
      <c r="G26" s="14"/>
      <c r="H26" s="14"/>
      <c r="I26" s="14"/>
      <c r="J26" s="2"/>
      <c r="K26" s="12" t="s">
        <v>2</v>
      </c>
      <c r="L26" s="46" t="s">
        <v>64</v>
      </c>
      <c r="M26" s="46"/>
      <c r="N26" s="46"/>
      <c r="O26" s="46"/>
      <c r="P26" s="46"/>
    </row>
    <row r="27" spans="2:16" s="1" customFormat="1" ht="15" customHeight="1" x14ac:dyDescent="0.25">
      <c r="B27" s="16"/>
      <c r="C27" s="16"/>
      <c r="D27" s="16"/>
      <c r="E27" s="14"/>
      <c r="F27" s="14"/>
      <c r="G27" s="14"/>
      <c r="H27" s="14"/>
      <c r="I27" s="14"/>
      <c r="J27" s="17"/>
      <c r="K27" s="17"/>
      <c r="L27" s="47"/>
      <c r="M27" s="47"/>
      <c r="N27" s="47"/>
      <c r="O27" s="47"/>
      <c r="P27" s="47"/>
    </row>
    <row r="28" spans="2:16" customFormat="1" ht="15" x14ac:dyDescent="0.25">
      <c r="L28" s="19" t="str">
        <f>IF($N$102="mostrar","I like it, but the one on the right is my favorite.","")</f>
        <v/>
      </c>
    </row>
    <row r="29" spans="2:16" s="1" customFormat="1" ht="5.0999999999999996" customHeight="1" x14ac:dyDescent="0.25">
      <c r="B29" s="16"/>
      <c r="C29" s="16"/>
      <c r="D29" s="16"/>
      <c r="E29" s="16"/>
      <c r="F29" s="16"/>
      <c r="G29" s="16"/>
      <c r="H29" s="16"/>
      <c r="I29" s="16"/>
      <c r="J29" s="16"/>
      <c r="K29" s="16"/>
      <c r="L29" s="16"/>
      <c r="M29" s="16"/>
      <c r="N29" s="16"/>
      <c r="O29" s="16"/>
      <c r="P29" s="16"/>
    </row>
    <row r="30" spans="2:16" s="1" customFormat="1" x14ac:dyDescent="0.25">
      <c r="B30" s="5"/>
      <c r="C30" s="20"/>
      <c r="D30" s="21"/>
      <c r="E30" s="1" t="s">
        <v>12</v>
      </c>
      <c r="F30" s="2"/>
      <c r="G30" s="2"/>
      <c r="H30" s="2"/>
      <c r="I30" s="2"/>
      <c r="J30" s="2"/>
      <c r="K30" s="5" t="s">
        <v>2</v>
      </c>
      <c r="L30" s="49" t="s">
        <v>65</v>
      </c>
      <c r="M30" s="49"/>
      <c r="N30" s="49"/>
      <c r="O30" s="49"/>
      <c r="P30" s="49"/>
    </row>
    <row r="31" spans="2:16" customFormat="1" ht="15" x14ac:dyDescent="0.25">
      <c r="L31" s="19" t="str">
        <f>IF($N$102="mostrar","Those are John’s cars / the cars of John.","")</f>
        <v/>
      </c>
    </row>
    <row r="32" spans="2:16" customFormat="1" ht="5.0999999999999996" customHeight="1" x14ac:dyDescent="0.25"/>
    <row r="33" spans="2:16" s="1" customFormat="1" x14ac:dyDescent="0.25">
      <c r="B33" s="5"/>
      <c r="C33" s="21"/>
      <c r="E33" s="1" t="s">
        <v>13</v>
      </c>
      <c r="F33" s="2"/>
      <c r="G33" s="2"/>
      <c r="H33" s="2"/>
      <c r="I33" s="2"/>
      <c r="J33" s="2"/>
      <c r="K33" s="12" t="s">
        <v>6</v>
      </c>
      <c r="L33" s="48" t="s">
        <v>66</v>
      </c>
      <c r="M33" s="48"/>
      <c r="N33" s="48"/>
      <c r="O33" s="48"/>
      <c r="P33" s="48"/>
    </row>
    <row r="34" spans="2:16" customFormat="1" ht="15" x14ac:dyDescent="0.25">
      <c r="L34" s="10" t="str">
        <f>IF($N$102="mostrar","Which ones?","")</f>
        <v/>
      </c>
    </row>
    <row r="35" spans="2:16" customFormat="1" ht="5.0999999999999996" customHeight="1" x14ac:dyDescent="0.25"/>
    <row r="36" spans="2:16" s="1" customFormat="1" x14ac:dyDescent="0.25">
      <c r="B36" s="5"/>
      <c r="D36" s="2"/>
      <c r="E36" s="1" t="s">
        <v>14</v>
      </c>
      <c r="F36" s="2"/>
      <c r="G36" s="21"/>
      <c r="J36" s="2"/>
      <c r="K36" s="12" t="s">
        <v>2</v>
      </c>
      <c r="L36" s="48" t="s">
        <v>67</v>
      </c>
      <c r="M36" s="48"/>
      <c r="N36" s="48"/>
      <c r="O36" s="48"/>
      <c r="P36" s="48"/>
    </row>
    <row r="37" spans="2:16" customFormat="1" ht="15" x14ac:dyDescent="0.25">
      <c r="L37" s="10" t="str">
        <f>IF($N$102="mostrar","The red one and the gray one.","")</f>
        <v/>
      </c>
    </row>
    <row r="38" spans="2:16" customFormat="1" ht="5.0999999999999996" customHeight="1" x14ac:dyDescent="0.25"/>
    <row r="39" spans="2:16" s="1" customFormat="1" x14ac:dyDescent="0.25">
      <c r="B39" s="22"/>
      <c r="C39" s="23"/>
      <c r="E39" s="1" t="s">
        <v>15</v>
      </c>
      <c r="F39" s="21"/>
      <c r="H39" s="2"/>
      <c r="I39" s="2"/>
      <c r="J39" s="2"/>
      <c r="K39" s="12" t="s">
        <v>6</v>
      </c>
      <c r="L39" s="48" t="s">
        <v>68</v>
      </c>
      <c r="M39" s="48"/>
      <c r="N39" s="48"/>
      <c r="O39" s="48"/>
      <c r="P39" s="48"/>
    </row>
    <row r="40" spans="2:16" customFormat="1" ht="15" x14ac:dyDescent="0.25">
      <c r="L40" s="10" t="str">
        <f>IF($N$102="mostrar","I’d like to have the red one.","")</f>
        <v/>
      </c>
    </row>
    <row r="41" spans="2:16" customFormat="1" ht="5.0999999999999996" customHeight="1" x14ac:dyDescent="0.25"/>
    <row r="42" spans="2:16" s="1" customFormat="1" x14ac:dyDescent="0.25">
      <c r="B42" s="5"/>
      <c r="C42" s="21"/>
      <c r="E42" s="1" t="s">
        <v>16</v>
      </c>
      <c r="F42" s="2"/>
      <c r="G42" s="2"/>
      <c r="H42" s="2"/>
      <c r="I42" s="2"/>
      <c r="J42" s="2"/>
      <c r="K42" s="12" t="s">
        <v>2</v>
      </c>
      <c r="L42" s="48" t="s">
        <v>69</v>
      </c>
      <c r="M42" s="48"/>
      <c r="N42" s="48"/>
      <c r="O42" s="48"/>
      <c r="P42" s="48"/>
    </row>
    <row r="43" spans="2:16" customFormat="1" ht="15" x14ac:dyDescent="0.25">
      <c r="L43" s="10" t="str">
        <f>IF($N$102="mostrar","The red one is his favorite.","")</f>
        <v/>
      </c>
    </row>
    <row r="44" spans="2:16" s="1" customFormat="1" ht="5.0999999999999996" customHeight="1" x14ac:dyDescent="0.25">
      <c r="B44" s="5"/>
      <c r="C44" s="21"/>
      <c r="E44" s="2"/>
      <c r="F44" s="2"/>
      <c r="G44" s="2"/>
      <c r="H44" s="2"/>
      <c r="I44" s="2"/>
      <c r="J44" s="2"/>
      <c r="K44" s="2"/>
      <c r="L44" s="2"/>
      <c r="M44" s="2"/>
      <c r="N44" s="2"/>
      <c r="O44" s="2"/>
      <c r="P44" s="2"/>
    </row>
    <row r="45" spans="2:16" s="1" customFormat="1" ht="14.25" customHeight="1" x14ac:dyDescent="0.25">
      <c r="B45" s="5"/>
      <c r="D45" s="2"/>
      <c r="E45" s="14" t="s">
        <v>17</v>
      </c>
      <c r="F45" s="14"/>
      <c r="G45" s="14"/>
      <c r="H45" s="14"/>
      <c r="I45" s="14"/>
      <c r="J45" s="21"/>
      <c r="K45" s="5" t="s">
        <v>2</v>
      </c>
      <c r="L45" s="46" t="s">
        <v>70</v>
      </c>
      <c r="M45" s="46"/>
      <c r="N45" s="46"/>
      <c r="O45" s="46"/>
      <c r="P45" s="46"/>
    </row>
    <row r="46" spans="2:16" s="1" customFormat="1" ht="14.25" customHeight="1" x14ac:dyDescent="0.25">
      <c r="B46" s="5"/>
      <c r="D46" s="7"/>
      <c r="E46" s="14"/>
      <c r="F46" s="14"/>
      <c r="G46" s="14"/>
      <c r="H46" s="14"/>
      <c r="I46" s="14"/>
      <c r="J46" s="7"/>
      <c r="K46" s="7"/>
      <c r="L46" s="47"/>
      <c r="M46" s="47"/>
      <c r="N46" s="47"/>
      <c r="O46" s="47"/>
      <c r="P46" s="47"/>
    </row>
    <row r="47" spans="2:16" customFormat="1" ht="15" x14ac:dyDescent="0.25">
      <c r="L47" s="24" t="str">
        <f>IF($N$102="mostrar","My mother would like to have two of those purses.","")</f>
        <v/>
      </c>
    </row>
    <row r="48" spans="2:16" customFormat="1" ht="5.0999999999999996" customHeight="1" x14ac:dyDescent="0.25"/>
    <row r="49" spans="2:16" s="1" customFormat="1" x14ac:dyDescent="0.25">
      <c r="B49" s="5"/>
      <c r="D49" s="25"/>
      <c r="E49" s="1" t="s">
        <v>18</v>
      </c>
      <c r="F49" s="25"/>
      <c r="G49" s="25"/>
      <c r="H49" s="21"/>
      <c r="I49" s="21"/>
      <c r="K49" s="12" t="s">
        <v>6</v>
      </c>
      <c r="L49" s="48" t="s">
        <v>71</v>
      </c>
      <c r="M49" s="48"/>
      <c r="N49" s="48"/>
      <c r="O49" s="48"/>
      <c r="P49" s="48"/>
    </row>
    <row r="50" spans="2:16" customFormat="1" ht="15" x14ac:dyDescent="0.25">
      <c r="L50" s="10" t="str">
        <f>IF($N$102="mostrar","Which ones would she like?","")</f>
        <v/>
      </c>
    </row>
    <row r="51" spans="2:16" customFormat="1" ht="5.0999999999999996" customHeight="1" x14ac:dyDescent="0.25"/>
    <row r="52" spans="2:16" s="1" customFormat="1" ht="14.25" customHeight="1" x14ac:dyDescent="0.25">
      <c r="B52" s="5"/>
      <c r="D52" s="2"/>
      <c r="E52" s="14" t="s">
        <v>19</v>
      </c>
      <c r="F52" s="14"/>
      <c r="G52" s="14"/>
      <c r="H52" s="14"/>
      <c r="I52" s="14"/>
      <c r="J52" s="2"/>
      <c r="K52" s="12" t="s">
        <v>2</v>
      </c>
      <c r="L52" s="46" t="s">
        <v>72</v>
      </c>
      <c r="M52" s="46"/>
      <c r="N52" s="46"/>
      <c r="O52" s="46"/>
      <c r="P52" s="46"/>
    </row>
    <row r="53" spans="2:16" s="1" customFormat="1" x14ac:dyDescent="0.25">
      <c r="C53" s="2"/>
      <c r="D53" s="2"/>
      <c r="E53" s="14"/>
      <c r="F53" s="14"/>
      <c r="G53" s="14"/>
      <c r="H53" s="14"/>
      <c r="I53" s="14"/>
      <c r="J53" s="2"/>
      <c r="K53" s="2"/>
      <c r="L53" s="47"/>
      <c r="M53" s="47"/>
      <c r="N53" s="47"/>
      <c r="O53" s="47"/>
      <c r="P53" s="47"/>
    </row>
    <row r="54" spans="2:16" customFormat="1" ht="15" customHeight="1" x14ac:dyDescent="0.25">
      <c r="L54" s="26" t="str">
        <f>IF($N$102="mostrar","She would like to have the blue one and the green one.","")</f>
        <v/>
      </c>
      <c r="M54" s="26"/>
      <c r="N54" s="26"/>
      <c r="O54" s="26"/>
      <c r="P54" s="26"/>
    </row>
    <row r="55" spans="2:16" customFormat="1" ht="15" x14ac:dyDescent="0.25">
      <c r="L55" s="27"/>
      <c r="M55" s="27"/>
      <c r="N55" s="27"/>
      <c r="O55" s="27"/>
      <c r="P55" s="27"/>
    </row>
    <row r="56" spans="2:16" customFormat="1" ht="5.0999999999999996" customHeight="1" x14ac:dyDescent="0.25"/>
    <row r="57" spans="2:16" s="1" customFormat="1" ht="14.25" customHeight="1" x14ac:dyDescent="0.25">
      <c r="B57" s="17"/>
      <c r="C57" s="17"/>
      <c r="D57" s="17"/>
      <c r="E57" s="1" t="s">
        <v>20</v>
      </c>
      <c r="F57" s="17"/>
      <c r="G57" s="17"/>
      <c r="H57" s="17"/>
      <c r="I57" s="17"/>
      <c r="J57" s="17"/>
      <c r="K57" s="12" t="s">
        <v>6</v>
      </c>
      <c r="L57" s="46" t="s">
        <v>73</v>
      </c>
      <c r="M57" s="46"/>
      <c r="N57" s="46"/>
      <c r="O57" s="46"/>
      <c r="P57" s="46"/>
    </row>
    <row r="58" spans="2:16" s="1" customFormat="1" x14ac:dyDescent="0.25">
      <c r="B58" s="16"/>
      <c r="C58" s="17"/>
      <c r="D58" s="17"/>
      <c r="E58" s="1" t="s">
        <v>21</v>
      </c>
      <c r="F58" s="17"/>
      <c r="G58" s="17"/>
      <c r="H58" s="17"/>
      <c r="I58" s="17"/>
      <c r="J58" s="17"/>
      <c r="K58" s="17"/>
      <c r="L58" s="47"/>
      <c r="M58" s="47"/>
      <c r="N58" s="47"/>
      <c r="O58" s="47"/>
      <c r="P58" s="47"/>
    </row>
    <row r="59" spans="2:16" customFormat="1" ht="15" x14ac:dyDescent="0.25">
      <c r="L59" s="19" t="str">
        <f>IF($N$102="mostrar","I don’t like the green one. I prefer the red one.","")</f>
        <v/>
      </c>
    </row>
    <row r="60" spans="2:16" s="1" customFormat="1" ht="5.0999999999999996" customHeight="1" x14ac:dyDescent="0.25">
      <c r="B60" s="5"/>
      <c r="D60" s="17"/>
      <c r="E60" s="17"/>
      <c r="F60" s="17"/>
      <c r="G60" s="17"/>
      <c r="H60" s="17"/>
      <c r="I60" s="17"/>
      <c r="J60" s="17"/>
      <c r="K60" s="17"/>
      <c r="L60" s="17"/>
      <c r="M60" s="17"/>
      <c r="N60" s="17"/>
      <c r="O60" s="17"/>
      <c r="P60" s="17"/>
    </row>
    <row r="61" spans="2:16" s="1" customFormat="1" x14ac:dyDescent="0.25">
      <c r="B61" s="2"/>
      <c r="C61" s="21"/>
      <c r="D61" s="21"/>
      <c r="E61" s="1" t="s">
        <v>22</v>
      </c>
      <c r="F61" s="21"/>
      <c r="G61" s="21"/>
      <c r="H61" s="21"/>
      <c r="I61" s="21"/>
      <c r="J61" s="21"/>
      <c r="K61" s="5" t="s">
        <v>2</v>
      </c>
      <c r="L61" s="48" t="s">
        <v>74</v>
      </c>
      <c r="M61" s="48"/>
      <c r="N61" s="48"/>
      <c r="O61" s="48"/>
      <c r="P61" s="48"/>
    </row>
    <row r="62" spans="2:16" customFormat="1" ht="15" x14ac:dyDescent="0.25">
      <c r="L62" s="10" t="str">
        <f>IF($N$102="mostrar","Is this her cellphone?","")</f>
        <v/>
      </c>
    </row>
    <row r="63" spans="2:16" customFormat="1" ht="5.0999999999999996" customHeight="1" x14ac:dyDescent="0.25"/>
    <row r="64" spans="2:16" s="1" customFormat="1" x14ac:dyDescent="0.25">
      <c r="B64" s="2"/>
      <c r="E64" s="1" t="s">
        <v>23</v>
      </c>
      <c r="K64" s="12" t="s">
        <v>6</v>
      </c>
      <c r="L64" s="48" t="s">
        <v>75</v>
      </c>
      <c r="M64" s="48"/>
      <c r="N64" s="48"/>
      <c r="O64" s="48"/>
      <c r="P64" s="48"/>
    </row>
    <row r="65" spans="2:16" customFormat="1" ht="15" x14ac:dyDescent="0.25">
      <c r="L65" s="10" t="str">
        <f>IF($N$102="mostrar","No, that one is not hers.","")</f>
        <v/>
      </c>
    </row>
    <row r="66" spans="2:16" customFormat="1" ht="5.0999999999999996" customHeight="1" x14ac:dyDescent="0.25"/>
    <row r="67" spans="2:16" s="1" customFormat="1" x14ac:dyDescent="0.25">
      <c r="B67" s="5"/>
      <c r="E67" s="1" t="s">
        <v>24</v>
      </c>
      <c r="K67" s="5" t="s">
        <v>2</v>
      </c>
      <c r="L67" s="48" t="s">
        <v>76</v>
      </c>
      <c r="M67" s="48"/>
      <c r="N67" s="48"/>
      <c r="O67" s="48"/>
      <c r="P67" s="48"/>
    </row>
    <row r="68" spans="2:16" customFormat="1" ht="15" x14ac:dyDescent="0.25">
      <c r="L68" s="10" t="str">
        <f>IF($N$102="mostrar","Which one is hers?","")</f>
        <v/>
      </c>
    </row>
    <row r="69" spans="2:16" customFormat="1" ht="5.0999999999999996" customHeight="1" x14ac:dyDescent="0.25"/>
    <row r="70" spans="2:16" s="1" customFormat="1" ht="14.25" customHeight="1" x14ac:dyDescent="0.25">
      <c r="B70" s="2"/>
      <c r="E70" s="14" t="s">
        <v>25</v>
      </c>
      <c r="F70" s="14"/>
      <c r="G70" s="14"/>
      <c r="H70" s="14"/>
      <c r="I70" s="14"/>
      <c r="K70" s="12" t="s">
        <v>6</v>
      </c>
      <c r="L70" s="46" t="s">
        <v>77</v>
      </c>
      <c r="M70" s="46"/>
      <c r="N70" s="46"/>
      <c r="O70" s="46"/>
      <c r="P70" s="46"/>
    </row>
    <row r="71" spans="2:16" s="1" customFormat="1" x14ac:dyDescent="0.25">
      <c r="B71" s="28"/>
      <c r="E71" s="14"/>
      <c r="F71" s="14"/>
      <c r="G71" s="14"/>
      <c r="H71" s="14"/>
      <c r="I71" s="14"/>
      <c r="L71" s="47"/>
      <c r="M71" s="47"/>
      <c r="N71" s="47"/>
      <c r="O71" s="47"/>
      <c r="P71" s="47"/>
    </row>
    <row r="72" spans="2:16" customFormat="1" ht="15" x14ac:dyDescent="0.25">
      <c r="L72" s="24" t="str">
        <f>IF($N$102="mostrar","Hers is on the table. That one is mine. The new one.","")</f>
        <v/>
      </c>
    </row>
    <row r="73" spans="2:16" customFormat="1" ht="5.0999999999999996" customHeight="1" x14ac:dyDescent="0.25"/>
    <row r="74" spans="2:16" s="1" customFormat="1" x14ac:dyDescent="0.25">
      <c r="B74" s="5"/>
      <c r="E74" s="1" t="s">
        <v>26</v>
      </c>
      <c r="K74" s="5" t="s">
        <v>2</v>
      </c>
      <c r="L74" s="48" t="s">
        <v>78</v>
      </c>
      <c r="M74" s="48"/>
      <c r="N74" s="48"/>
      <c r="O74" s="48"/>
      <c r="P74" s="48"/>
    </row>
    <row r="75" spans="2:16" customFormat="1" ht="15" x14ac:dyDescent="0.25">
      <c r="L75" s="10" t="str">
        <f>IF($N$102="mostrar","Ok. Thanks.","")</f>
        <v/>
      </c>
    </row>
    <row r="76" spans="2:16" s="1" customFormat="1" ht="5.0999999999999996" customHeight="1" x14ac:dyDescent="0.25">
      <c r="P76" s="2"/>
    </row>
    <row r="77" spans="2:16" s="1" customFormat="1" ht="14.25" customHeight="1" x14ac:dyDescent="0.25">
      <c r="B77" s="29"/>
      <c r="E77" s="14" t="s">
        <v>27</v>
      </c>
      <c r="F77" s="14"/>
      <c r="G77" s="14"/>
      <c r="H77" s="14"/>
      <c r="I77" s="14"/>
      <c r="K77" s="5" t="s">
        <v>2</v>
      </c>
      <c r="L77" s="46" t="s">
        <v>79</v>
      </c>
      <c r="M77" s="46"/>
      <c r="N77" s="46"/>
      <c r="O77" s="46"/>
      <c r="P77" s="46"/>
    </row>
    <row r="78" spans="2:16" s="1" customFormat="1" x14ac:dyDescent="0.25">
      <c r="B78" s="5"/>
      <c r="E78" s="14"/>
      <c r="F78" s="14"/>
      <c r="G78" s="14"/>
      <c r="H78" s="14"/>
      <c r="I78" s="14"/>
      <c r="L78" s="47"/>
      <c r="M78" s="47"/>
      <c r="N78" s="47"/>
      <c r="O78" s="47"/>
      <c r="P78" s="47"/>
    </row>
    <row r="79" spans="2:16" customFormat="1" ht="15" x14ac:dyDescent="0.25">
      <c r="L79" s="24" t="str">
        <f>IF($N$102="mostrar","I have 7 pens in my hands. Which one would you like?","")</f>
        <v/>
      </c>
    </row>
    <row r="80" spans="2:16" customFormat="1" ht="5.0999999999999996" customHeight="1" x14ac:dyDescent="0.25"/>
    <row r="81" spans="2:16" s="1" customFormat="1" x14ac:dyDescent="0.25">
      <c r="B81" s="2"/>
      <c r="C81" s="21"/>
      <c r="D81" s="21"/>
      <c r="E81" s="1" t="s">
        <v>28</v>
      </c>
      <c r="F81" s="21"/>
      <c r="G81" s="21"/>
      <c r="H81" s="21"/>
      <c r="I81" s="21"/>
      <c r="J81" s="21"/>
      <c r="K81" s="12" t="s">
        <v>6</v>
      </c>
      <c r="L81" s="48" t="s">
        <v>80</v>
      </c>
      <c r="M81" s="48"/>
      <c r="N81" s="48"/>
      <c r="O81" s="48"/>
      <c r="P81" s="48"/>
    </row>
    <row r="82" spans="2:16" customFormat="1" ht="15" x14ac:dyDescent="0.25">
      <c r="L82" s="10" t="str">
        <f>IF($N$102="mostrar","I’d like that one.","")</f>
        <v/>
      </c>
    </row>
    <row r="83" spans="2:16" customFormat="1" ht="5.0999999999999996" customHeight="1" x14ac:dyDescent="0.25"/>
    <row r="84" spans="2:16" s="1" customFormat="1" x14ac:dyDescent="0.25">
      <c r="B84" s="29"/>
      <c r="C84" s="28"/>
      <c r="D84" s="28"/>
      <c r="E84" s="29" t="s">
        <v>7</v>
      </c>
      <c r="F84" s="28"/>
      <c r="G84" s="28"/>
      <c r="H84" s="28"/>
      <c r="I84" s="28"/>
      <c r="J84" s="28"/>
      <c r="K84" s="5" t="s">
        <v>2</v>
      </c>
      <c r="L84" s="48" t="s">
        <v>60</v>
      </c>
      <c r="M84" s="48"/>
      <c r="N84" s="48"/>
      <c r="O84" s="48"/>
      <c r="P84" s="48"/>
    </row>
    <row r="85" spans="2:16" customFormat="1" ht="15" x14ac:dyDescent="0.25">
      <c r="L85" s="10" t="str">
        <f>IF($N$102="mostrar","Which one?","")</f>
        <v/>
      </c>
    </row>
    <row r="86" spans="2:16" customFormat="1" ht="5.0999999999999996" customHeight="1" x14ac:dyDescent="0.25"/>
    <row r="87" spans="2:16" s="1" customFormat="1" ht="14.25" customHeight="1" x14ac:dyDescent="0.25">
      <c r="B87" s="5"/>
      <c r="C87" s="29"/>
      <c r="D87" s="2"/>
      <c r="E87" s="14" t="s">
        <v>29</v>
      </c>
      <c r="F87" s="14"/>
      <c r="G87" s="14"/>
      <c r="H87" s="14"/>
      <c r="I87" s="14"/>
      <c r="J87" s="2"/>
      <c r="K87" s="12" t="s">
        <v>6</v>
      </c>
      <c r="L87" s="46" t="s">
        <v>81</v>
      </c>
      <c r="M87" s="46"/>
      <c r="N87" s="46"/>
      <c r="O87" s="46"/>
      <c r="P87" s="46"/>
    </row>
    <row r="88" spans="2:16" s="1" customFormat="1" x14ac:dyDescent="0.25">
      <c r="B88" s="2"/>
      <c r="C88" s="21"/>
      <c r="D88" s="21"/>
      <c r="E88" s="14"/>
      <c r="F88" s="14"/>
      <c r="G88" s="14"/>
      <c r="H88" s="14"/>
      <c r="I88" s="14"/>
      <c r="J88" s="21"/>
      <c r="K88" s="21"/>
      <c r="L88" s="47"/>
      <c r="M88" s="47"/>
      <c r="N88" s="47"/>
      <c r="O88" s="47"/>
      <c r="P88" s="47"/>
    </row>
    <row r="89" spans="2:16" customFormat="1" ht="15" x14ac:dyDescent="0.25">
      <c r="L89" s="24" t="str">
        <f>IF($N$102="mostrar","The green one. Can you give me the red ones too?","")</f>
        <v/>
      </c>
    </row>
    <row r="90" spans="2:16" customFormat="1" ht="5.0999999999999996" customHeight="1" x14ac:dyDescent="0.25"/>
    <row r="91" spans="2:16" s="1" customFormat="1" x14ac:dyDescent="0.25">
      <c r="B91" s="29"/>
      <c r="C91" s="28"/>
      <c r="D91" s="28"/>
      <c r="E91" s="29" t="s">
        <v>30</v>
      </c>
      <c r="F91" s="28"/>
      <c r="G91" s="28"/>
      <c r="H91" s="28"/>
      <c r="I91" s="28"/>
      <c r="J91" s="28"/>
      <c r="K91" s="5" t="s">
        <v>2</v>
      </c>
      <c r="L91" s="48" t="s">
        <v>44</v>
      </c>
      <c r="M91" s="48"/>
      <c r="N91" s="48"/>
      <c r="O91" s="48"/>
      <c r="P91" s="48"/>
    </row>
    <row r="92" spans="2:16" customFormat="1" ht="15" x14ac:dyDescent="0.25">
      <c r="L92" s="10" t="str">
        <f>IF($N$102="mostrar","Of course!","")</f>
        <v/>
      </c>
    </row>
    <row r="93" spans="2:16" s="1" customFormat="1" x14ac:dyDescent="0.25">
      <c r="B93" s="5"/>
      <c r="C93" s="29"/>
      <c r="D93" s="28"/>
      <c r="E93" s="28"/>
      <c r="F93" s="28"/>
      <c r="G93" s="28"/>
      <c r="H93" s="28"/>
      <c r="I93" s="28"/>
      <c r="J93" s="28"/>
      <c r="K93" s="28"/>
      <c r="L93" s="28"/>
      <c r="M93" s="28"/>
      <c r="N93" s="28"/>
      <c r="O93" s="28"/>
      <c r="P93" s="28"/>
    </row>
    <row r="94" spans="2:16" s="1" customFormat="1" x14ac:dyDescent="0.25">
      <c r="B94" s="5"/>
      <c r="C94" s="30" t="s">
        <v>31</v>
      </c>
      <c r="D94" s="30"/>
      <c r="E94" s="30"/>
      <c r="F94" s="30"/>
      <c r="G94" s="30"/>
      <c r="H94" s="30"/>
      <c r="I94" s="30"/>
      <c r="J94" s="30"/>
      <c r="K94" s="30"/>
      <c r="L94" s="30"/>
      <c r="M94" s="30"/>
      <c r="N94" s="30"/>
      <c r="O94" s="30"/>
      <c r="P94" s="25"/>
    </row>
    <row r="95" spans="2:16" s="1" customFormat="1" x14ac:dyDescent="0.25">
      <c r="B95" s="2"/>
      <c r="C95" s="31" t="s">
        <v>32</v>
      </c>
      <c r="D95" s="31"/>
      <c r="E95" s="31"/>
      <c r="F95" s="32" t="s">
        <v>33</v>
      </c>
      <c r="G95" s="32"/>
      <c r="H95" s="32"/>
      <c r="I95" s="33" t="s">
        <v>34</v>
      </c>
      <c r="J95" s="34"/>
      <c r="K95" s="34"/>
      <c r="L95" s="35"/>
      <c r="M95" s="32" t="s">
        <v>35</v>
      </c>
      <c r="N95" s="32"/>
      <c r="O95" s="32"/>
      <c r="P95" s="25"/>
    </row>
    <row r="96" spans="2:16" s="1" customFormat="1" x14ac:dyDescent="0.25">
      <c r="B96" s="2"/>
      <c r="C96" s="36" t="s">
        <v>36</v>
      </c>
      <c r="D96" s="36"/>
      <c r="E96" s="36"/>
      <c r="F96" s="37" t="s">
        <v>37</v>
      </c>
      <c r="G96" s="37"/>
      <c r="H96" s="37"/>
      <c r="I96" s="33" t="s">
        <v>38</v>
      </c>
      <c r="J96" s="34"/>
      <c r="K96" s="34"/>
      <c r="L96" s="35"/>
      <c r="M96" s="37" t="s">
        <v>39</v>
      </c>
      <c r="N96" s="37"/>
      <c r="O96" s="37"/>
      <c r="P96" s="25"/>
    </row>
    <row r="97" spans="2:17" x14ac:dyDescent="0.25">
      <c r="B97" s="5"/>
      <c r="C97" s="38" t="s">
        <v>40</v>
      </c>
      <c r="D97" s="38"/>
      <c r="E97" s="38"/>
      <c r="F97" s="37" t="s">
        <v>41</v>
      </c>
      <c r="G97" s="37"/>
      <c r="H97" s="37"/>
      <c r="I97" s="33" t="s">
        <v>42</v>
      </c>
      <c r="J97" s="34"/>
      <c r="K97" s="34"/>
      <c r="L97" s="35"/>
      <c r="M97" s="37" t="s">
        <v>43</v>
      </c>
      <c r="N97" s="37"/>
      <c r="O97" s="37"/>
      <c r="P97" s="25"/>
      <c r="Q97" s="1"/>
    </row>
    <row r="98" spans="2:17" x14ac:dyDescent="0.25">
      <c r="B98" s="2"/>
      <c r="C98" s="38" t="s">
        <v>44</v>
      </c>
      <c r="D98" s="38"/>
      <c r="E98" s="38"/>
      <c r="F98" s="37" t="s">
        <v>45</v>
      </c>
      <c r="G98" s="37"/>
      <c r="H98" s="37"/>
      <c r="I98" s="33" t="s">
        <v>46</v>
      </c>
      <c r="J98" s="34"/>
      <c r="K98" s="34"/>
      <c r="L98" s="35"/>
      <c r="M98" s="37" t="s">
        <v>47</v>
      </c>
      <c r="N98" s="37"/>
      <c r="O98" s="37"/>
      <c r="P98" s="25"/>
      <c r="Q98" s="1"/>
    </row>
    <row r="99" spans="2:17" x14ac:dyDescent="0.25">
      <c r="B99" s="2"/>
      <c r="C99" s="31" t="s">
        <v>48</v>
      </c>
      <c r="D99" s="31"/>
      <c r="E99" s="31"/>
      <c r="F99" s="32" t="s">
        <v>49</v>
      </c>
      <c r="G99" s="32"/>
      <c r="H99" s="32"/>
      <c r="I99" s="39" t="s">
        <v>50</v>
      </c>
      <c r="J99" s="40"/>
      <c r="K99" s="40"/>
      <c r="L99" s="41"/>
      <c r="M99" s="32" t="s">
        <v>51</v>
      </c>
      <c r="N99" s="32"/>
      <c r="O99" s="32"/>
      <c r="P99" s="25"/>
      <c r="Q99" s="1"/>
    </row>
    <row r="100" spans="2:17" x14ac:dyDescent="0.25">
      <c r="B100" s="5"/>
      <c r="C100" s="38" t="s">
        <v>52</v>
      </c>
      <c r="D100" s="38"/>
      <c r="E100" s="38"/>
      <c r="F100" s="37" t="s">
        <v>53</v>
      </c>
      <c r="G100" s="37"/>
      <c r="H100" s="37"/>
      <c r="I100" s="33" t="s">
        <v>54</v>
      </c>
      <c r="J100" s="34"/>
      <c r="K100" s="34"/>
      <c r="L100" s="35"/>
      <c r="M100" s="37" t="s">
        <v>55</v>
      </c>
      <c r="N100" s="37"/>
      <c r="O100" s="37"/>
      <c r="P100" s="25"/>
      <c r="Q100" s="1"/>
    </row>
    <row r="101" spans="2:17" x14ac:dyDescent="0.25">
      <c r="B101" s="2"/>
      <c r="C101" s="21"/>
      <c r="D101" s="21"/>
      <c r="E101" s="21"/>
      <c r="F101" s="21"/>
      <c r="G101" s="21"/>
      <c r="H101" s="21"/>
      <c r="I101" s="21"/>
      <c r="J101" s="21"/>
      <c r="K101" s="21"/>
      <c r="L101" s="21"/>
      <c r="M101" s="21"/>
      <c r="N101" s="21"/>
      <c r="O101" s="21"/>
      <c r="P101" s="21"/>
      <c r="Q101" s="7"/>
    </row>
    <row r="102" spans="2:17" ht="15" x14ac:dyDescent="0.25">
      <c r="C102"/>
      <c r="D102"/>
      <c r="E102"/>
      <c r="F102"/>
      <c r="G102"/>
      <c r="H102"/>
      <c r="I102"/>
      <c r="J102"/>
      <c r="K102"/>
      <c r="L102"/>
      <c r="M102"/>
      <c r="N102"/>
      <c r="O102"/>
    </row>
    <row r="103" spans="2:17" ht="15" x14ac:dyDescent="0.25">
      <c r="B103" s="50" t="s">
        <v>82</v>
      </c>
      <c r="C103" s="50"/>
      <c r="D103" s="50"/>
      <c r="E103" s="50"/>
      <c r="F103" s="50"/>
      <c r="G103" s="50"/>
      <c r="H103" s="50"/>
      <c r="I103" s="50"/>
      <c r="J103" s="50"/>
      <c r="K103" s="50"/>
      <c r="L103" s="50"/>
      <c r="M103" s="50"/>
      <c r="N103" s="50"/>
      <c r="O103" s="50"/>
      <c r="P103" s="50"/>
    </row>
    <row r="104" spans="2:17" x14ac:dyDescent="0.25"/>
    <row r="105" spans="2:17" x14ac:dyDescent="0.25"/>
    <row r="106" spans="2:17" x14ac:dyDescent="0.25"/>
    <row r="107" spans="2:17" x14ac:dyDescent="0.25"/>
    <row r="108" spans="2:17" hidden="1" x14ac:dyDescent="0.25"/>
  </sheetData>
  <sheetProtection algorithmName="SHA-512" hashValue="oOW7Y7B6Qi4IvNoxgcQiu3J7lPFj2wa5spMWqskMIVh170mKRTSEx0WepMeOOvB37tV7SyUE3FnphDQIFtFHKA==" saltValue="0oHA57CwqphrLOJ2hdcDyg==" spinCount="100000" sheet="1" objects="1" scenarios="1" selectLockedCells="1" selectUnlockedCells="1"/>
  <mergeCells count="60">
    <mergeCell ref="C100:E100"/>
    <mergeCell ref="F100:H100"/>
    <mergeCell ref="I100:L100"/>
    <mergeCell ref="M100:O100"/>
    <mergeCell ref="B103:P103"/>
    <mergeCell ref="C98:E98"/>
    <mergeCell ref="F98:H98"/>
    <mergeCell ref="I98:L98"/>
    <mergeCell ref="M98:O98"/>
    <mergeCell ref="C99:E99"/>
    <mergeCell ref="F99:H99"/>
    <mergeCell ref="I99:L99"/>
    <mergeCell ref="M99:O99"/>
    <mergeCell ref="C96:E96"/>
    <mergeCell ref="F96:H96"/>
    <mergeCell ref="I96:L96"/>
    <mergeCell ref="M96:O96"/>
    <mergeCell ref="C97:E97"/>
    <mergeCell ref="F97:H97"/>
    <mergeCell ref="I97:L97"/>
    <mergeCell ref="M97:O97"/>
    <mergeCell ref="L91:P91"/>
    <mergeCell ref="C94:O94"/>
    <mergeCell ref="C95:E95"/>
    <mergeCell ref="F95:H95"/>
    <mergeCell ref="I95:L95"/>
    <mergeCell ref="M95:O95"/>
    <mergeCell ref="L74:P74"/>
    <mergeCell ref="E77:I78"/>
    <mergeCell ref="L77:P78"/>
    <mergeCell ref="L81:P81"/>
    <mergeCell ref="L84:P84"/>
    <mergeCell ref="E87:I88"/>
    <mergeCell ref="L87:P88"/>
    <mergeCell ref="L54:P55"/>
    <mergeCell ref="L57:P58"/>
    <mergeCell ref="L61:P61"/>
    <mergeCell ref="L64:P64"/>
    <mergeCell ref="L67:P67"/>
    <mergeCell ref="E70:I71"/>
    <mergeCell ref="L70:P71"/>
    <mergeCell ref="L39:P39"/>
    <mergeCell ref="L42:P42"/>
    <mergeCell ref="E45:I46"/>
    <mergeCell ref="L45:P46"/>
    <mergeCell ref="L49:P49"/>
    <mergeCell ref="E52:I53"/>
    <mergeCell ref="L52:P53"/>
    <mergeCell ref="L23:P23"/>
    <mergeCell ref="E26:I27"/>
    <mergeCell ref="L26:P27"/>
    <mergeCell ref="L30:P30"/>
    <mergeCell ref="L33:P33"/>
    <mergeCell ref="L36:P36"/>
    <mergeCell ref="B5:P5"/>
    <mergeCell ref="L7:P8"/>
    <mergeCell ref="L11:P11"/>
    <mergeCell ref="L14:P14"/>
    <mergeCell ref="L17:P17"/>
    <mergeCell ref="L20:P20"/>
  </mergeCells>
  <conditionalFormatting sqref="L9">
    <cfRule type="expression" dxfId="263" priority="52">
      <formula>#REF!="mostrar"</formula>
    </cfRule>
  </conditionalFormatting>
  <conditionalFormatting sqref="L9">
    <cfRule type="expression" dxfId="262" priority="51">
      <formula>$M$87="mostrar"</formula>
    </cfRule>
  </conditionalFormatting>
  <conditionalFormatting sqref="L12">
    <cfRule type="expression" dxfId="261" priority="50">
      <formula>#REF!="mostrar"</formula>
    </cfRule>
  </conditionalFormatting>
  <conditionalFormatting sqref="L12">
    <cfRule type="expression" dxfId="260" priority="49">
      <formula>$M$87="mostrar"</formula>
    </cfRule>
  </conditionalFormatting>
  <conditionalFormatting sqref="L15">
    <cfRule type="expression" dxfId="259" priority="48">
      <formula>#REF!="mostrar"</formula>
    </cfRule>
  </conditionalFormatting>
  <conditionalFormatting sqref="L15">
    <cfRule type="expression" dxfId="258" priority="47">
      <formula>$M$87="mostrar"</formula>
    </cfRule>
  </conditionalFormatting>
  <conditionalFormatting sqref="L18">
    <cfRule type="expression" dxfId="257" priority="46">
      <formula>#REF!="mostrar"</formula>
    </cfRule>
  </conditionalFormatting>
  <conditionalFormatting sqref="L18">
    <cfRule type="expression" dxfId="256" priority="45">
      <formula>$M$87="mostrar"</formula>
    </cfRule>
  </conditionalFormatting>
  <conditionalFormatting sqref="L21">
    <cfRule type="expression" dxfId="255" priority="44">
      <formula>#REF!="mostrar"</formula>
    </cfRule>
  </conditionalFormatting>
  <conditionalFormatting sqref="L21">
    <cfRule type="expression" dxfId="254" priority="43">
      <formula>$M$87="mostrar"</formula>
    </cfRule>
  </conditionalFormatting>
  <conditionalFormatting sqref="L24">
    <cfRule type="expression" dxfId="253" priority="42">
      <formula>#REF!="mostrar"</formula>
    </cfRule>
  </conditionalFormatting>
  <conditionalFormatting sqref="L24">
    <cfRule type="expression" dxfId="252" priority="41">
      <formula>$M$87="mostrar"</formula>
    </cfRule>
  </conditionalFormatting>
  <conditionalFormatting sqref="L28">
    <cfRule type="expression" dxfId="251" priority="40">
      <formula>#REF!="mostrar"</formula>
    </cfRule>
  </conditionalFormatting>
  <conditionalFormatting sqref="L28">
    <cfRule type="expression" dxfId="250" priority="39">
      <formula>$M$87="mostrar"</formula>
    </cfRule>
  </conditionalFormatting>
  <conditionalFormatting sqref="L40">
    <cfRule type="expression" dxfId="249" priority="34">
      <formula>#REF!="mostrar"</formula>
    </cfRule>
  </conditionalFormatting>
  <conditionalFormatting sqref="L34">
    <cfRule type="expression" dxfId="248" priority="38">
      <formula>#REF!="mostrar"</formula>
    </cfRule>
  </conditionalFormatting>
  <conditionalFormatting sqref="L34">
    <cfRule type="expression" dxfId="247" priority="37">
      <formula>$M$87="mostrar"</formula>
    </cfRule>
  </conditionalFormatting>
  <conditionalFormatting sqref="L37">
    <cfRule type="expression" dxfId="246" priority="36">
      <formula>#REF!="mostrar"</formula>
    </cfRule>
  </conditionalFormatting>
  <conditionalFormatting sqref="L37">
    <cfRule type="expression" dxfId="245" priority="35">
      <formula>$M$87="mostrar"</formula>
    </cfRule>
  </conditionalFormatting>
  <conditionalFormatting sqref="L40">
    <cfRule type="expression" dxfId="244" priority="33">
      <formula>$M$87="mostrar"</formula>
    </cfRule>
  </conditionalFormatting>
  <conditionalFormatting sqref="L43">
    <cfRule type="expression" dxfId="243" priority="32">
      <formula>#REF!="mostrar"</formula>
    </cfRule>
  </conditionalFormatting>
  <conditionalFormatting sqref="L43">
    <cfRule type="expression" dxfId="242" priority="31">
      <formula>$M$87="mostrar"</formula>
    </cfRule>
  </conditionalFormatting>
  <conditionalFormatting sqref="L62">
    <cfRule type="expression" dxfId="241" priority="26">
      <formula>#REF!="mostrar"</formula>
    </cfRule>
  </conditionalFormatting>
  <conditionalFormatting sqref="L50">
    <cfRule type="expression" dxfId="240" priority="30">
      <formula>#REF!="mostrar"</formula>
    </cfRule>
  </conditionalFormatting>
  <conditionalFormatting sqref="L50">
    <cfRule type="expression" dxfId="239" priority="29">
      <formula>$M$87="mostrar"</formula>
    </cfRule>
  </conditionalFormatting>
  <conditionalFormatting sqref="L59">
    <cfRule type="expression" dxfId="238" priority="28">
      <formula>#REF!="mostrar"</formula>
    </cfRule>
  </conditionalFormatting>
  <conditionalFormatting sqref="L65">
    <cfRule type="expression" dxfId="237" priority="24">
      <formula>#REF!="mostrar"</formula>
    </cfRule>
  </conditionalFormatting>
  <conditionalFormatting sqref="L59">
    <cfRule type="expression" dxfId="236" priority="27">
      <formula>$M$87="mostrar"</formula>
    </cfRule>
  </conditionalFormatting>
  <conditionalFormatting sqref="L62">
    <cfRule type="expression" dxfId="235" priority="25">
      <formula>$M$87="mostrar"</formula>
    </cfRule>
  </conditionalFormatting>
  <conditionalFormatting sqref="L65">
    <cfRule type="expression" dxfId="234" priority="23">
      <formula>$M$87="mostrar"</formula>
    </cfRule>
  </conditionalFormatting>
  <conditionalFormatting sqref="L68">
    <cfRule type="expression" dxfId="233" priority="22">
      <formula>#REF!="mostrar"</formula>
    </cfRule>
  </conditionalFormatting>
  <conditionalFormatting sqref="L68">
    <cfRule type="expression" dxfId="232" priority="21">
      <formula>$M$87="mostrar"</formula>
    </cfRule>
  </conditionalFormatting>
  <conditionalFormatting sqref="L75">
    <cfRule type="expression" dxfId="231" priority="20">
      <formula>#REF!="mostrar"</formula>
    </cfRule>
  </conditionalFormatting>
  <conditionalFormatting sqref="L75">
    <cfRule type="expression" dxfId="230" priority="19">
      <formula>$M$87="mostrar"</formula>
    </cfRule>
  </conditionalFormatting>
  <conditionalFormatting sqref="L82">
    <cfRule type="expression" dxfId="229" priority="18">
      <formula>#REF!="mostrar"</formula>
    </cfRule>
  </conditionalFormatting>
  <conditionalFormatting sqref="L82">
    <cfRule type="expression" dxfId="228" priority="17">
      <formula>$M$87="mostrar"</formula>
    </cfRule>
  </conditionalFormatting>
  <conditionalFormatting sqref="L85">
    <cfRule type="expression" dxfId="227" priority="16">
      <formula>#REF!="mostrar"</formula>
    </cfRule>
  </conditionalFormatting>
  <conditionalFormatting sqref="L85">
    <cfRule type="expression" dxfId="226" priority="15">
      <formula>$M$87="mostrar"</formula>
    </cfRule>
  </conditionalFormatting>
  <conditionalFormatting sqref="L92">
    <cfRule type="expression" dxfId="225" priority="14">
      <formula>#REF!="mostrar"</formula>
    </cfRule>
  </conditionalFormatting>
  <conditionalFormatting sqref="L92">
    <cfRule type="expression" dxfId="224" priority="13">
      <formula>$M$87="mostrar"</formula>
    </cfRule>
  </conditionalFormatting>
  <conditionalFormatting sqref="L31">
    <cfRule type="expression" dxfId="223" priority="12">
      <formula>#REF!="mostrar"</formula>
    </cfRule>
  </conditionalFormatting>
  <conditionalFormatting sqref="L31">
    <cfRule type="expression" dxfId="222" priority="11">
      <formula>$M$87="mostrar"</formula>
    </cfRule>
  </conditionalFormatting>
  <conditionalFormatting sqref="L47">
    <cfRule type="expression" dxfId="221" priority="10">
      <formula>#REF!="mostrar"</formula>
    </cfRule>
  </conditionalFormatting>
  <conditionalFormatting sqref="L47">
    <cfRule type="expression" dxfId="220" priority="9">
      <formula>$M$87="mostrar"</formula>
    </cfRule>
  </conditionalFormatting>
  <conditionalFormatting sqref="L72">
    <cfRule type="expression" dxfId="219" priority="6">
      <formula>#REF!="mostrar"</formula>
    </cfRule>
  </conditionalFormatting>
  <conditionalFormatting sqref="L72">
    <cfRule type="expression" dxfId="218" priority="5">
      <formula>$M$87="mostrar"</formula>
    </cfRule>
  </conditionalFormatting>
  <conditionalFormatting sqref="L54">
    <cfRule type="expression" dxfId="217" priority="8">
      <formula>#REF!="mostrar"</formula>
    </cfRule>
  </conditionalFormatting>
  <conditionalFormatting sqref="L54">
    <cfRule type="expression" dxfId="216" priority="7">
      <formula>$M$87="mostrar"</formula>
    </cfRule>
  </conditionalFormatting>
  <conditionalFormatting sqref="L79">
    <cfRule type="expression" dxfId="215" priority="4">
      <formula>#REF!="mostrar"</formula>
    </cfRule>
  </conditionalFormatting>
  <conditionalFormatting sqref="L79">
    <cfRule type="expression" dxfId="214" priority="3">
      <formula>$M$87="mostrar"</formula>
    </cfRule>
  </conditionalFormatting>
  <conditionalFormatting sqref="L89">
    <cfRule type="expression" dxfId="213" priority="2">
      <formula>#REF!="mostrar"</formula>
    </cfRule>
  </conditionalFormatting>
  <conditionalFormatting sqref="L89">
    <cfRule type="expression" dxfId="212" priority="1">
      <formula>$M$87="mostrar"</formula>
    </cfRule>
  </conditionalFormatting>
  <printOptions horizontalCentered="1"/>
  <pageMargins left="3.937007874015748E-2" right="3.937007874015748E-2" top="0.74803149606299213" bottom="0.74803149606299213" header="0.31496062992125984" footer="0.31496062992125984"/>
  <pageSetup paperSize="9" orientation="portrait" r:id="rId1"/>
  <rowBreaks count="1" manualBreakCount="1">
    <brk id="56"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C316D-C60F-4818-AFA1-A527BD0F7A9A}">
  <dimension ref="A1:AB164"/>
  <sheetViews>
    <sheetView showGridLines="0" showRowColHeaders="0" showRuler="0" zoomScale="130" zoomScaleNormal="130" workbookViewId="0">
      <selection activeCell="C19" sqref="C19:N19"/>
    </sheetView>
  </sheetViews>
  <sheetFormatPr baseColWidth="10" defaultColWidth="0" defaultRowHeight="14.25" customHeight="1" zeroHeight="1" x14ac:dyDescent="0.25"/>
  <cols>
    <col min="1" max="1" width="1.140625" style="1" customWidth="1"/>
    <col min="2" max="3" width="5.42578125" style="42" customWidth="1"/>
    <col min="4" max="4" width="5.5703125" style="42" customWidth="1"/>
    <col min="5" max="5" width="6" style="42" customWidth="1"/>
    <col min="6" max="9" width="5.42578125" style="42" customWidth="1"/>
    <col min="10" max="11" width="5.85546875" style="42" customWidth="1"/>
    <col min="12" max="13" width="5.42578125" style="42" customWidth="1"/>
    <col min="14" max="14" width="6" style="42" customWidth="1"/>
    <col min="15" max="15" width="5.42578125" style="42" customWidth="1"/>
    <col min="16" max="16" width="1.140625" style="42" customWidth="1"/>
    <col min="17" max="17" width="6.85546875" style="1" hidden="1" customWidth="1"/>
    <col min="18" max="20" width="6.5703125" style="1" hidden="1" customWidth="1"/>
    <col min="21" max="23" width="2.7109375" style="1" hidden="1" customWidth="1"/>
    <col min="24" max="28" width="6.5703125" style="1" hidden="1" customWidth="1"/>
    <col min="29" max="16384" width="2.7109375" style="1" hidden="1"/>
  </cols>
  <sheetData>
    <row r="1" spans="1:16" x14ac:dyDescent="0.25">
      <c r="B1" s="1"/>
      <c r="C1" s="1"/>
      <c r="D1" s="1"/>
      <c r="E1" s="1"/>
      <c r="F1" s="1"/>
      <c r="G1" s="1"/>
      <c r="H1" s="1"/>
      <c r="I1" s="1"/>
      <c r="J1" s="1"/>
      <c r="K1" s="1"/>
      <c r="L1" s="1"/>
      <c r="M1" s="1"/>
      <c r="N1" s="1"/>
      <c r="O1" s="1"/>
      <c r="P1" s="1"/>
    </row>
    <row r="2" spans="1:16" x14ac:dyDescent="0.25">
      <c r="B2" s="1"/>
      <c r="C2" s="1"/>
      <c r="D2" s="1"/>
      <c r="E2" s="1"/>
      <c r="F2" s="1"/>
      <c r="G2" s="1"/>
      <c r="H2" s="1"/>
      <c r="I2" s="1"/>
      <c r="J2" s="1"/>
      <c r="K2" s="1"/>
      <c r="L2" s="1"/>
      <c r="M2" s="1"/>
      <c r="N2" s="1"/>
      <c r="O2" s="1"/>
      <c r="P2" s="1"/>
    </row>
    <row r="3" spans="1:16" x14ac:dyDescent="0.25">
      <c r="B3" s="2"/>
      <c r="C3" s="2"/>
      <c r="D3" s="2"/>
      <c r="E3" s="2"/>
      <c r="F3" s="2"/>
      <c r="G3" s="2"/>
      <c r="H3" s="2"/>
      <c r="I3" s="2"/>
      <c r="J3" s="2"/>
      <c r="K3" s="2"/>
      <c r="L3" s="2"/>
      <c r="M3" s="2"/>
      <c r="N3" s="2"/>
      <c r="O3" s="2"/>
      <c r="P3" s="2"/>
    </row>
    <row r="4" spans="1:16" ht="5.0999999999999996" customHeight="1" x14ac:dyDescent="0.25">
      <c r="B4" s="2"/>
      <c r="C4" s="2"/>
      <c r="D4" s="2"/>
      <c r="E4" s="2"/>
      <c r="F4" s="2"/>
      <c r="G4" s="2"/>
      <c r="H4" s="2"/>
      <c r="I4" s="2"/>
      <c r="J4" s="2"/>
      <c r="K4" s="2"/>
      <c r="L4" s="2"/>
      <c r="M4" s="2"/>
      <c r="N4" s="2"/>
      <c r="O4" s="2"/>
      <c r="P4" s="2"/>
    </row>
    <row r="5" spans="1:16" x14ac:dyDescent="0.25">
      <c r="B5" s="51" t="s">
        <v>83</v>
      </c>
      <c r="C5" s="51"/>
      <c r="D5" s="51"/>
      <c r="E5" s="51"/>
      <c r="F5" s="51"/>
      <c r="G5" s="51"/>
      <c r="H5" s="51"/>
      <c r="I5" s="51"/>
      <c r="J5" s="51"/>
      <c r="K5" s="51"/>
      <c r="L5" s="51"/>
      <c r="M5" s="51"/>
      <c r="N5" s="51"/>
      <c r="O5" s="51"/>
      <c r="P5" s="1"/>
    </row>
    <row r="6" spans="1:16" x14ac:dyDescent="0.25">
      <c r="B6" s="3"/>
      <c r="C6" s="3"/>
      <c r="D6" s="3"/>
      <c r="E6" s="3"/>
      <c r="F6" s="3"/>
      <c r="G6" s="3"/>
      <c r="H6" s="3"/>
      <c r="I6" s="3"/>
      <c r="J6" s="3"/>
      <c r="K6" s="3"/>
      <c r="L6" s="3"/>
      <c r="M6" s="3"/>
      <c r="N6" s="3"/>
      <c r="O6" s="3"/>
      <c r="P6" s="1"/>
    </row>
    <row r="7" spans="1:16" x14ac:dyDescent="0.25">
      <c r="B7" s="3"/>
      <c r="C7" s="30" t="s">
        <v>31</v>
      </c>
      <c r="D7" s="30"/>
      <c r="E7" s="30"/>
      <c r="F7" s="30"/>
      <c r="G7" s="30"/>
      <c r="H7" s="30"/>
      <c r="I7" s="30"/>
      <c r="J7" s="30"/>
      <c r="K7" s="30"/>
      <c r="L7" s="30"/>
      <c r="M7" s="30"/>
      <c r="N7" s="30"/>
      <c r="O7" s="3"/>
      <c r="P7" s="1"/>
    </row>
    <row r="8" spans="1:16" x14ac:dyDescent="0.25">
      <c r="A8" s="7"/>
      <c r="B8" s="7"/>
      <c r="C8" s="31" t="s">
        <v>84</v>
      </c>
      <c r="D8" s="31"/>
      <c r="E8" s="31"/>
      <c r="F8" s="32" t="s">
        <v>85</v>
      </c>
      <c r="G8" s="32"/>
      <c r="H8" s="32"/>
      <c r="I8" s="31" t="s">
        <v>86</v>
      </c>
      <c r="J8" s="31"/>
      <c r="K8" s="31"/>
      <c r="L8" s="32" t="s">
        <v>87</v>
      </c>
      <c r="M8" s="32"/>
      <c r="N8" s="32"/>
      <c r="O8" s="16"/>
      <c r="P8" s="7"/>
    </row>
    <row r="9" spans="1:16" x14ac:dyDescent="0.25">
      <c r="A9" s="7"/>
      <c r="B9" s="11"/>
      <c r="C9" s="36" t="s">
        <v>88</v>
      </c>
      <c r="D9" s="36"/>
      <c r="E9" s="36"/>
      <c r="F9" s="52" t="s">
        <v>89</v>
      </c>
      <c r="G9" s="52"/>
      <c r="H9" s="52"/>
      <c r="I9" s="38" t="s">
        <v>90</v>
      </c>
      <c r="J9" s="38"/>
      <c r="K9" s="38"/>
      <c r="L9" s="37" t="s">
        <v>91</v>
      </c>
      <c r="M9" s="37"/>
      <c r="N9" s="37"/>
      <c r="O9" s="16"/>
      <c r="P9" s="7"/>
    </row>
    <row r="10" spans="1:16" x14ac:dyDescent="0.25">
      <c r="A10" s="7"/>
      <c r="B10" s="11"/>
      <c r="C10" s="38" t="s">
        <v>92</v>
      </c>
      <c r="D10" s="38"/>
      <c r="E10" s="38"/>
      <c r="F10" s="37" t="s">
        <v>93</v>
      </c>
      <c r="G10" s="37"/>
      <c r="H10" s="37"/>
      <c r="I10" s="38" t="s">
        <v>94</v>
      </c>
      <c r="J10" s="38"/>
      <c r="K10" s="38"/>
      <c r="L10" s="37" t="s">
        <v>95</v>
      </c>
      <c r="M10" s="37"/>
      <c r="N10" s="37"/>
      <c r="O10" s="25"/>
      <c r="P10" s="7"/>
    </row>
    <row r="11" spans="1:16" x14ac:dyDescent="0.25">
      <c r="A11" s="7"/>
      <c r="B11" s="11"/>
      <c r="C11" s="38" t="s">
        <v>96</v>
      </c>
      <c r="D11" s="38"/>
      <c r="E11" s="38"/>
      <c r="F11" s="37" t="s">
        <v>97</v>
      </c>
      <c r="G11" s="37"/>
      <c r="H11" s="37"/>
      <c r="I11" s="38" t="s">
        <v>98</v>
      </c>
      <c r="J11" s="38"/>
      <c r="K11" s="38"/>
      <c r="L11" s="37" t="s">
        <v>99</v>
      </c>
      <c r="M11" s="37"/>
      <c r="N11" s="37"/>
      <c r="O11" s="7"/>
      <c r="P11" s="7"/>
    </row>
    <row r="12" spans="1:16" x14ac:dyDescent="0.25">
      <c r="A12" s="7"/>
      <c r="B12" s="11"/>
      <c r="C12" s="31" t="s">
        <v>100</v>
      </c>
      <c r="D12" s="31"/>
      <c r="E12" s="31"/>
      <c r="F12" s="32" t="s">
        <v>101</v>
      </c>
      <c r="G12" s="32"/>
      <c r="H12" s="32"/>
      <c r="I12" s="31" t="s">
        <v>102</v>
      </c>
      <c r="J12" s="31"/>
      <c r="K12" s="31"/>
      <c r="L12" s="53" t="s">
        <v>103</v>
      </c>
      <c r="M12" s="53"/>
      <c r="N12" s="53"/>
      <c r="O12" s="7"/>
      <c r="P12" s="7"/>
    </row>
    <row r="13" spans="1:16" x14ac:dyDescent="0.25">
      <c r="A13" s="7"/>
      <c r="B13" s="11"/>
      <c r="C13" s="38" t="s">
        <v>104</v>
      </c>
      <c r="D13" s="38"/>
      <c r="E13" s="38"/>
      <c r="F13" s="37" t="s">
        <v>105</v>
      </c>
      <c r="G13" s="37"/>
      <c r="H13" s="37"/>
      <c r="I13" s="38" t="s">
        <v>106</v>
      </c>
      <c r="J13" s="38"/>
      <c r="K13" s="38"/>
      <c r="L13" s="37" t="s">
        <v>107</v>
      </c>
      <c r="M13" s="37"/>
      <c r="N13" s="37"/>
      <c r="O13" s="7"/>
      <c r="P13" s="7"/>
    </row>
    <row r="14" spans="1:16" x14ac:dyDescent="0.25">
      <c r="B14" s="1"/>
      <c r="C14" s="2"/>
      <c r="D14" s="2"/>
      <c r="E14" s="2"/>
      <c r="F14" s="2"/>
      <c r="G14" s="2"/>
      <c r="H14" s="2"/>
      <c r="I14" s="2"/>
      <c r="J14" s="2"/>
      <c r="K14" s="2"/>
      <c r="L14" s="2"/>
      <c r="M14" s="2"/>
      <c r="N14" s="17"/>
      <c r="O14" s="1"/>
      <c r="P14" s="1"/>
    </row>
    <row r="15" spans="1:16" ht="15" customHeight="1" x14ac:dyDescent="0.25">
      <c r="B15" s="54" t="s">
        <v>108</v>
      </c>
      <c r="C15" s="54"/>
      <c r="D15" s="54"/>
      <c r="E15" s="54"/>
      <c r="F15" s="54"/>
      <c r="G15" s="54"/>
      <c r="H15" s="54"/>
      <c r="I15" s="54"/>
      <c r="J15" s="54"/>
      <c r="K15" s="54"/>
      <c r="L15" s="54"/>
      <c r="M15" s="54"/>
      <c r="N15" s="54"/>
      <c r="O15" s="54"/>
      <c r="P15" s="1"/>
    </row>
    <row r="16" spans="1:16" x14ac:dyDescent="0.25">
      <c r="B16" s="54"/>
      <c r="C16" s="54"/>
      <c r="D16" s="54"/>
      <c r="E16" s="54"/>
      <c r="F16" s="54"/>
      <c r="G16" s="54"/>
      <c r="H16" s="54"/>
      <c r="I16" s="54"/>
      <c r="J16" s="54"/>
      <c r="K16" s="54"/>
      <c r="L16" s="54"/>
      <c r="M16" s="54"/>
      <c r="N16" s="54"/>
      <c r="O16" s="54"/>
      <c r="P16" s="1"/>
    </row>
    <row r="17" spans="2:16" x14ac:dyDescent="0.25">
      <c r="B17" s="16"/>
      <c r="C17" s="17"/>
      <c r="D17" s="17"/>
      <c r="E17" s="17"/>
      <c r="F17" s="17"/>
      <c r="G17" s="17"/>
      <c r="H17" s="17"/>
      <c r="I17" s="17"/>
      <c r="J17" s="17"/>
      <c r="K17" s="17"/>
      <c r="L17" s="17"/>
      <c r="M17" s="17"/>
      <c r="N17" s="17"/>
      <c r="O17" s="17"/>
      <c r="P17" s="1"/>
    </row>
    <row r="18" spans="2:16" x14ac:dyDescent="0.25">
      <c r="B18" s="5" t="s">
        <v>109</v>
      </c>
      <c r="C18" s="1" t="s">
        <v>110</v>
      </c>
      <c r="D18" s="17"/>
      <c r="E18" s="17"/>
      <c r="F18" s="17"/>
      <c r="G18" s="17"/>
      <c r="H18" s="17"/>
      <c r="I18" s="17"/>
      <c r="J18" s="17"/>
      <c r="K18" s="17"/>
      <c r="L18" s="17"/>
      <c r="M18" s="17"/>
      <c r="N18" s="17"/>
      <c r="O18" s="17"/>
      <c r="P18" s="1"/>
    </row>
    <row r="19" spans="2:16" ht="15" customHeight="1" x14ac:dyDescent="0.25">
      <c r="B19" s="2"/>
      <c r="C19" s="55" t="s">
        <v>111</v>
      </c>
      <c r="D19" s="55"/>
      <c r="E19" s="55"/>
      <c r="F19" s="55"/>
      <c r="G19" s="55"/>
      <c r="H19" s="55"/>
      <c r="I19" s="55"/>
      <c r="J19" s="55"/>
      <c r="K19" s="55"/>
      <c r="L19" s="55"/>
      <c r="M19" s="55"/>
      <c r="N19" s="55"/>
      <c r="O19"/>
      <c r="P19" s="1"/>
    </row>
    <row r="20" spans="2:16" x14ac:dyDescent="0.25">
      <c r="B20" s="2"/>
      <c r="C20" s="56" t="str">
        <f>IF($M$85="mostrar",Resultados37!C19,"")</f>
        <v/>
      </c>
      <c r="D20" s="21"/>
      <c r="E20" s="21"/>
      <c r="F20" s="21"/>
      <c r="G20" s="21"/>
      <c r="H20" s="21"/>
      <c r="I20" s="21"/>
      <c r="J20" s="21"/>
      <c r="K20" s="21"/>
      <c r="L20" s="21"/>
      <c r="M20" s="21"/>
      <c r="N20" s="21"/>
      <c r="O20" s="2"/>
      <c r="P20" s="1"/>
    </row>
    <row r="21" spans="2:16" ht="5.0999999999999996" customHeight="1" x14ac:dyDescent="0.25">
      <c r="B21" s="2"/>
      <c r="C21" s="21"/>
      <c r="D21" s="21"/>
      <c r="E21" s="21"/>
      <c r="F21" s="21"/>
      <c r="G21" s="21"/>
      <c r="H21" s="21"/>
      <c r="I21" s="21"/>
      <c r="J21" s="21"/>
      <c r="K21" s="21"/>
      <c r="L21" s="21"/>
      <c r="M21" s="21"/>
      <c r="N21" s="21"/>
      <c r="O21" s="2"/>
      <c r="P21" s="1"/>
    </row>
    <row r="22" spans="2:16" x14ac:dyDescent="0.25">
      <c r="B22" s="5" t="s">
        <v>112</v>
      </c>
      <c r="C22" s="29" t="s">
        <v>113</v>
      </c>
      <c r="D22" s="28"/>
      <c r="E22" s="28"/>
      <c r="F22" s="28"/>
      <c r="G22" s="28"/>
      <c r="H22" s="28"/>
      <c r="I22" s="28"/>
      <c r="J22" s="28"/>
      <c r="K22" s="28"/>
      <c r="L22" s="28"/>
      <c r="M22" s="28"/>
      <c r="N22" s="28"/>
      <c r="O22" s="28"/>
      <c r="P22" s="1"/>
    </row>
    <row r="23" spans="2:16" x14ac:dyDescent="0.25">
      <c r="B23" s="2"/>
      <c r="C23" s="55"/>
      <c r="D23" s="55"/>
      <c r="E23" s="55"/>
      <c r="F23" s="55"/>
      <c r="G23" s="55"/>
      <c r="H23" s="55"/>
      <c r="I23" s="55"/>
      <c r="J23" s="55"/>
      <c r="K23" s="55"/>
      <c r="L23" s="55"/>
      <c r="M23" s="55"/>
      <c r="N23" s="55"/>
      <c r="O23" s="2"/>
      <c r="P23" s="1"/>
    </row>
    <row r="24" spans="2:16" x14ac:dyDescent="0.25">
      <c r="B24" s="28"/>
      <c r="C24" s="56" t="str">
        <f>IF($M$85="mostrar",Resultados37!C23,"")</f>
        <v/>
      </c>
      <c r="D24" s="28"/>
      <c r="E24" s="28"/>
      <c r="F24" s="28"/>
      <c r="G24" s="28"/>
      <c r="H24" s="28"/>
      <c r="I24" s="28"/>
      <c r="J24" s="28"/>
      <c r="K24" s="28"/>
      <c r="L24" s="28"/>
      <c r="M24" s="28"/>
      <c r="N24" s="28"/>
      <c r="O24" s="28"/>
      <c r="P24" s="1"/>
    </row>
    <row r="25" spans="2:16" ht="5.0999999999999996" customHeight="1" x14ac:dyDescent="0.25">
      <c r="B25" s="2"/>
      <c r="C25" s="21"/>
      <c r="D25" s="21"/>
      <c r="E25" s="21"/>
      <c r="F25" s="21"/>
      <c r="G25" s="21"/>
      <c r="H25" s="21"/>
      <c r="I25" s="21"/>
      <c r="J25" s="21"/>
      <c r="K25" s="21"/>
      <c r="L25" s="21"/>
      <c r="M25" s="21"/>
      <c r="N25" s="21"/>
      <c r="O25" s="2"/>
      <c r="P25" s="1"/>
    </row>
    <row r="26" spans="2:16" x14ac:dyDescent="0.25">
      <c r="B26" s="5" t="s">
        <v>114</v>
      </c>
      <c r="C26" s="29" t="s">
        <v>115</v>
      </c>
      <c r="D26" s="2"/>
      <c r="E26" s="2"/>
      <c r="F26" s="2"/>
      <c r="G26" s="2"/>
      <c r="H26" s="2"/>
      <c r="I26" s="2"/>
      <c r="J26" s="2"/>
      <c r="K26" s="2"/>
      <c r="L26" s="2"/>
      <c r="M26" s="2"/>
      <c r="N26" s="2"/>
      <c r="O26" s="2"/>
      <c r="P26" s="1"/>
    </row>
    <row r="27" spans="2:16" x14ac:dyDescent="0.25">
      <c r="B27" s="1"/>
      <c r="C27" s="55"/>
      <c r="D27" s="55"/>
      <c r="E27" s="55"/>
      <c r="F27" s="55"/>
      <c r="G27" s="55"/>
      <c r="H27" s="55"/>
      <c r="I27" s="55"/>
      <c r="J27" s="55"/>
      <c r="K27" s="55"/>
      <c r="L27" s="55"/>
      <c r="M27" s="55"/>
      <c r="N27" s="55"/>
      <c r="O27" s="2"/>
      <c r="P27" s="1"/>
    </row>
    <row r="28" spans="2:16" x14ac:dyDescent="0.25">
      <c r="B28" s="29"/>
      <c r="C28" s="56" t="str">
        <f>IF($M$85="mostrar",Resultados37!C27,"")</f>
        <v/>
      </c>
      <c r="D28" s="28"/>
      <c r="E28" s="28"/>
      <c r="F28" s="28"/>
      <c r="G28" s="28"/>
      <c r="H28" s="28"/>
      <c r="I28" s="28"/>
      <c r="J28" s="28"/>
      <c r="K28" s="28"/>
      <c r="L28" s="28"/>
      <c r="M28" s="28"/>
      <c r="N28" s="28"/>
      <c r="O28" s="28"/>
      <c r="P28" s="1"/>
    </row>
    <row r="29" spans="2:16" ht="5.0999999999999996" customHeight="1" x14ac:dyDescent="0.25">
      <c r="B29" s="2"/>
      <c r="C29" s="21"/>
      <c r="D29" s="21"/>
      <c r="E29" s="21"/>
      <c r="F29" s="21"/>
      <c r="G29" s="21"/>
      <c r="H29" s="21"/>
      <c r="I29" s="21"/>
      <c r="J29" s="21"/>
      <c r="K29" s="21"/>
      <c r="L29" s="21"/>
      <c r="M29" s="21"/>
      <c r="N29" s="21"/>
      <c r="O29" s="2"/>
      <c r="P29" s="1"/>
    </row>
    <row r="30" spans="2:16" x14ac:dyDescent="0.25">
      <c r="B30" s="5" t="s">
        <v>116</v>
      </c>
      <c r="C30" s="29" t="s">
        <v>117</v>
      </c>
      <c r="D30" s="28"/>
      <c r="E30" s="28"/>
      <c r="F30" s="28"/>
      <c r="G30" s="28"/>
      <c r="H30" s="28"/>
      <c r="I30" s="28"/>
      <c r="J30" s="28"/>
      <c r="K30" s="28"/>
      <c r="L30" s="28"/>
      <c r="M30" s="28"/>
      <c r="N30" s="28"/>
      <c r="O30" s="28"/>
      <c r="P30" s="1"/>
    </row>
    <row r="31" spans="2:16" x14ac:dyDescent="0.25">
      <c r="B31" s="2"/>
      <c r="C31" s="55"/>
      <c r="D31" s="55"/>
      <c r="E31" s="55"/>
      <c r="F31" s="55"/>
      <c r="G31" s="55"/>
      <c r="H31" s="55"/>
      <c r="I31" s="55"/>
      <c r="J31" s="55"/>
      <c r="K31" s="55"/>
      <c r="L31" s="55"/>
      <c r="M31" s="55"/>
      <c r="N31" s="55"/>
      <c r="O31" s="2"/>
      <c r="P31" s="1"/>
    </row>
    <row r="32" spans="2:16" x14ac:dyDescent="0.25">
      <c r="B32" s="29"/>
      <c r="C32" s="56" t="str">
        <f>IF($M$85="mostrar",Resultados37!C31,"")</f>
        <v/>
      </c>
      <c r="D32" s="28"/>
      <c r="E32" s="28"/>
      <c r="F32" s="28"/>
      <c r="G32" s="28"/>
      <c r="H32" s="28"/>
      <c r="I32" s="28"/>
      <c r="J32" s="28"/>
      <c r="K32" s="28"/>
      <c r="L32" s="28"/>
      <c r="M32" s="28"/>
      <c r="N32" s="28"/>
      <c r="O32" s="28"/>
      <c r="P32" s="1"/>
    </row>
    <row r="33" spans="2:16" ht="5.0999999999999996" customHeight="1" x14ac:dyDescent="0.25">
      <c r="B33" s="2"/>
      <c r="C33" s="21"/>
      <c r="D33" s="21"/>
      <c r="E33" s="21"/>
      <c r="F33" s="21"/>
      <c r="G33" s="21"/>
      <c r="H33" s="21"/>
      <c r="I33" s="21"/>
      <c r="J33" s="21"/>
      <c r="K33" s="21"/>
      <c r="L33" s="21"/>
      <c r="M33" s="21"/>
      <c r="N33" s="21"/>
      <c r="O33" s="2"/>
      <c r="P33" s="1"/>
    </row>
    <row r="34" spans="2:16" x14ac:dyDescent="0.25">
      <c r="B34" s="5" t="s">
        <v>118</v>
      </c>
      <c r="C34" s="29" t="s">
        <v>119</v>
      </c>
      <c r="D34" s="2"/>
      <c r="E34" s="2"/>
      <c r="F34" s="2"/>
      <c r="G34" s="2"/>
      <c r="H34" s="2"/>
      <c r="I34" s="2"/>
      <c r="J34" s="2"/>
      <c r="K34" s="2"/>
      <c r="L34" s="2"/>
      <c r="M34" s="2"/>
      <c r="N34" s="2"/>
      <c r="O34" s="2"/>
      <c r="P34" s="1"/>
    </row>
    <row r="35" spans="2:16" x14ac:dyDescent="0.25">
      <c r="B35" s="2"/>
      <c r="C35" s="55"/>
      <c r="D35" s="55"/>
      <c r="E35" s="55"/>
      <c r="F35" s="55"/>
      <c r="G35" s="55"/>
      <c r="H35" s="55"/>
      <c r="I35" s="55"/>
      <c r="J35" s="55"/>
      <c r="K35" s="55"/>
      <c r="L35" s="55"/>
      <c r="M35" s="55"/>
      <c r="N35" s="55"/>
      <c r="O35" s="2"/>
      <c r="P35" s="1"/>
    </row>
    <row r="36" spans="2:16" x14ac:dyDescent="0.25">
      <c r="B36" s="29"/>
      <c r="C36" s="56" t="str">
        <f>IF($M$85="mostrar",Resultados37!C35,"")</f>
        <v/>
      </c>
      <c r="D36" s="28"/>
      <c r="E36" s="28"/>
      <c r="F36" s="28"/>
      <c r="G36" s="28"/>
      <c r="H36" s="28"/>
      <c r="I36" s="28"/>
      <c r="J36" s="28"/>
      <c r="K36" s="28"/>
      <c r="L36" s="28"/>
      <c r="M36" s="28"/>
      <c r="N36" s="28"/>
      <c r="O36" s="28"/>
      <c r="P36" s="1"/>
    </row>
    <row r="37" spans="2:16" ht="5.0999999999999996" customHeight="1" x14ac:dyDescent="0.25">
      <c r="B37" s="2"/>
      <c r="C37" s="21"/>
      <c r="D37" s="21"/>
      <c r="E37" s="21"/>
      <c r="F37" s="21"/>
      <c r="G37" s="21"/>
      <c r="H37" s="21"/>
      <c r="I37" s="21"/>
      <c r="J37" s="21"/>
      <c r="K37" s="21"/>
      <c r="L37" s="21"/>
      <c r="M37" s="21"/>
      <c r="N37" s="21"/>
      <c r="O37" s="2"/>
      <c r="P37" s="1"/>
    </row>
    <row r="38" spans="2:16" x14ac:dyDescent="0.25">
      <c r="B38" s="5" t="s">
        <v>120</v>
      </c>
      <c r="C38" s="29" t="s">
        <v>121</v>
      </c>
      <c r="D38" s="28"/>
      <c r="E38" s="28"/>
      <c r="F38" s="28"/>
      <c r="G38" s="28"/>
      <c r="H38" s="28"/>
      <c r="I38" s="28"/>
      <c r="J38" s="28"/>
      <c r="K38" s="28"/>
      <c r="L38" s="28"/>
      <c r="M38" s="28"/>
      <c r="N38" s="28"/>
      <c r="O38" s="28"/>
      <c r="P38" s="1"/>
    </row>
    <row r="39" spans="2:16" x14ac:dyDescent="0.25">
      <c r="B39" s="2"/>
      <c r="C39" s="55"/>
      <c r="D39" s="55"/>
      <c r="E39" s="55"/>
      <c r="F39" s="55"/>
      <c r="G39" s="55"/>
      <c r="H39" s="55"/>
      <c r="I39" s="55"/>
      <c r="J39" s="55"/>
      <c r="K39" s="55"/>
      <c r="L39" s="55"/>
      <c r="M39" s="55"/>
      <c r="N39" s="55"/>
      <c r="O39" s="2"/>
      <c r="P39" s="1"/>
    </row>
    <row r="40" spans="2:16" x14ac:dyDescent="0.25">
      <c r="B40" s="25"/>
      <c r="C40" s="56" t="str">
        <f>IF($M$85="mostrar",Resultados37!C39,"")</f>
        <v/>
      </c>
      <c r="D40" s="25"/>
      <c r="E40" s="25"/>
      <c r="F40" s="25"/>
      <c r="G40" s="25"/>
      <c r="H40" s="25"/>
      <c r="I40" s="25"/>
      <c r="J40" s="25"/>
      <c r="K40" s="25"/>
      <c r="L40" s="25"/>
      <c r="M40" s="25"/>
      <c r="N40" s="25"/>
      <c r="O40" s="25"/>
      <c r="P40" s="1"/>
    </row>
    <row r="41" spans="2:16" ht="5.0999999999999996" customHeight="1" x14ac:dyDescent="0.25">
      <c r="B41" s="2"/>
      <c r="C41" s="21"/>
      <c r="D41" s="21"/>
      <c r="E41" s="21"/>
      <c r="F41" s="21"/>
      <c r="G41" s="21"/>
      <c r="H41" s="21"/>
      <c r="I41" s="21"/>
      <c r="J41" s="21"/>
      <c r="K41" s="21"/>
      <c r="L41" s="21"/>
      <c r="M41" s="21"/>
      <c r="N41" s="21"/>
      <c r="O41" s="2"/>
      <c r="P41" s="1"/>
    </row>
    <row r="42" spans="2:16" x14ac:dyDescent="0.25">
      <c r="B42" s="5" t="s">
        <v>122</v>
      </c>
      <c r="C42" s="1" t="s">
        <v>123</v>
      </c>
      <c r="D42" s="2"/>
      <c r="E42" s="2"/>
      <c r="F42" s="2"/>
      <c r="G42" s="2"/>
      <c r="H42" s="2"/>
      <c r="I42" s="2"/>
      <c r="J42" s="2"/>
      <c r="K42" s="2"/>
      <c r="L42" s="2"/>
      <c r="M42" s="2"/>
      <c r="N42" s="2"/>
      <c r="O42" s="2"/>
      <c r="P42" s="1"/>
    </row>
    <row r="43" spans="2:16" x14ac:dyDescent="0.25">
      <c r="B43" s="2"/>
      <c r="C43" s="55"/>
      <c r="D43" s="55"/>
      <c r="E43" s="55"/>
      <c r="F43" s="55"/>
      <c r="G43" s="55"/>
      <c r="H43" s="55"/>
      <c r="I43" s="55"/>
      <c r="J43" s="55"/>
      <c r="K43" s="55"/>
      <c r="L43" s="55"/>
      <c r="M43" s="55"/>
      <c r="N43" s="55"/>
      <c r="O43" s="25"/>
      <c r="P43" s="1"/>
    </row>
    <row r="44" spans="2:16" x14ac:dyDescent="0.25">
      <c r="B44" s="2"/>
      <c r="C44" s="56" t="str">
        <f>IF($M$85="mostrar",Resultados37!C43,"")</f>
        <v/>
      </c>
      <c r="D44" s="57"/>
      <c r="E44" s="57"/>
      <c r="F44" s="57"/>
      <c r="G44" s="57"/>
      <c r="H44" s="57"/>
      <c r="I44" s="57"/>
      <c r="J44" s="57"/>
      <c r="K44" s="57"/>
      <c r="L44" s="57"/>
      <c r="M44" s="57"/>
      <c r="N44" s="57"/>
      <c r="O44" s="25"/>
      <c r="P44" s="1"/>
    </row>
    <row r="45" spans="2:16" x14ac:dyDescent="0.25">
      <c r="B45" s="5"/>
      <c r="C45" s="29"/>
      <c r="D45" s="57"/>
      <c r="E45" s="58" t="s">
        <v>124</v>
      </c>
      <c r="F45" s="58"/>
      <c r="G45" s="58"/>
      <c r="H45" s="58"/>
      <c r="I45" s="58"/>
      <c r="J45" s="58"/>
      <c r="K45" s="58"/>
      <c r="L45" s="58"/>
      <c r="M45" s="57"/>
      <c r="N45" s="57"/>
      <c r="O45" s="25"/>
      <c r="P45" s="1"/>
    </row>
    <row r="46" spans="2:16" ht="15" x14ac:dyDescent="0.25">
      <c r="B46"/>
      <c r="C46"/>
      <c r="D46"/>
      <c r="E46"/>
      <c r="F46"/>
      <c r="G46"/>
      <c r="H46"/>
      <c r="I46"/>
      <c r="J46"/>
      <c r="K46"/>
      <c r="L46"/>
      <c r="M46"/>
      <c r="N46"/>
      <c r="O46"/>
      <c r="P46" s="1"/>
    </row>
    <row r="47" spans="2:16" ht="15" x14ac:dyDescent="0.25">
      <c r="B47"/>
      <c r="C47"/>
      <c r="D47"/>
      <c r="E47"/>
      <c r="F47"/>
      <c r="G47"/>
      <c r="H47"/>
      <c r="I47"/>
      <c r="J47"/>
      <c r="K47"/>
      <c r="L47"/>
      <c r="M47"/>
      <c r="N47"/>
      <c r="O47"/>
      <c r="P47" s="1"/>
    </row>
    <row r="48" spans="2:16" ht="15" x14ac:dyDescent="0.25">
      <c r="B48"/>
      <c r="C48"/>
      <c r="D48"/>
      <c r="E48"/>
      <c r="F48"/>
      <c r="G48"/>
      <c r="H48"/>
      <c r="I48"/>
      <c r="J48"/>
      <c r="K48"/>
      <c r="L48"/>
      <c r="M48"/>
      <c r="N48"/>
      <c r="O48"/>
      <c r="P48" s="1"/>
    </row>
    <row r="49" spans="2:16" ht="15" x14ac:dyDescent="0.25">
      <c r="B49"/>
      <c r="C49"/>
      <c r="D49"/>
      <c r="E49"/>
      <c r="F49"/>
      <c r="G49"/>
      <c r="H49"/>
      <c r="I49"/>
      <c r="J49"/>
      <c r="K49"/>
      <c r="L49"/>
      <c r="M49"/>
      <c r="N49"/>
      <c r="O49"/>
      <c r="P49" s="1"/>
    </row>
    <row r="50" spans="2:16" ht="15" x14ac:dyDescent="0.25">
      <c r="B50"/>
      <c r="C50"/>
      <c r="D50"/>
      <c r="E50"/>
      <c r="F50"/>
      <c r="G50"/>
      <c r="H50"/>
      <c r="I50"/>
      <c r="J50"/>
      <c r="K50"/>
      <c r="L50"/>
      <c r="M50"/>
      <c r="N50"/>
      <c r="O50"/>
      <c r="P50" s="1"/>
    </row>
    <row r="51" spans="2:16" ht="15" x14ac:dyDescent="0.25">
      <c r="B51"/>
      <c r="C51"/>
      <c r="D51"/>
      <c r="E51"/>
      <c r="F51"/>
      <c r="G51"/>
      <c r="H51"/>
      <c r="I51"/>
      <c r="J51"/>
      <c r="K51"/>
      <c r="L51"/>
      <c r="M51"/>
      <c r="N51"/>
      <c r="O51"/>
      <c r="P51" s="1"/>
    </row>
    <row r="52" spans="2:16" x14ac:dyDescent="0.25">
      <c r="B52" s="59"/>
      <c r="C52" s="59"/>
      <c r="D52" s="59"/>
      <c r="E52" s="59"/>
      <c r="F52" s="59"/>
      <c r="G52" s="59"/>
      <c r="H52" s="59"/>
      <c r="I52" s="59"/>
      <c r="J52" s="59"/>
      <c r="K52" s="59"/>
      <c r="L52" s="59"/>
      <c r="M52" s="59"/>
      <c r="N52" s="59"/>
      <c r="O52" s="1"/>
      <c r="P52" s="1"/>
    </row>
    <row r="53" spans="2:16" x14ac:dyDescent="0.25">
      <c r="B53" s="60" t="s">
        <v>109</v>
      </c>
      <c r="C53" s="23" t="s">
        <v>125</v>
      </c>
      <c r="D53" s="59"/>
      <c r="E53" s="59"/>
      <c r="F53" s="59"/>
      <c r="G53" s="55"/>
      <c r="H53" s="55"/>
      <c r="I53" s="55"/>
      <c r="J53" s="55"/>
      <c r="K53" s="55"/>
      <c r="L53" s="55"/>
      <c r="M53" s="55"/>
      <c r="N53" s="55"/>
      <c r="O53" s="1"/>
      <c r="P53" s="1"/>
    </row>
    <row r="54" spans="2:16" customFormat="1" ht="15" x14ac:dyDescent="0.25">
      <c r="G54" s="56" t="str">
        <f>IF($M$85="mostrar",Resultados37!G53,"")</f>
        <v/>
      </c>
    </row>
    <row r="55" spans="2:16" customFormat="1" ht="5.0999999999999996" customHeight="1" x14ac:dyDescent="0.25"/>
    <row r="56" spans="2:16" x14ac:dyDescent="0.25">
      <c r="B56" s="60" t="s">
        <v>112</v>
      </c>
      <c r="C56" s="23" t="s">
        <v>126</v>
      </c>
      <c r="D56" s="59"/>
      <c r="E56" s="59"/>
      <c r="F56" s="23"/>
      <c r="G56" s="59"/>
      <c r="H56" s="59"/>
      <c r="I56" s="55"/>
      <c r="J56" s="55"/>
      <c r="K56" s="55"/>
      <c r="L56" s="55"/>
      <c r="M56" s="55"/>
      <c r="N56" s="55"/>
      <c r="O56" s="1"/>
      <c r="P56" s="61"/>
    </row>
    <row r="57" spans="2:16" customFormat="1" ht="15" x14ac:dyDescent="0.25">
      <c r="I57" s="56" t="str">
        <f>IF($M$85="mostrar",Resultados37!I56,"")</f>
        <v/>
      </c>
    </row>
    <row r="58" spans="2:16" customFormat="1" ht="5.0999999999999996" customHeight="1" x14ac:dyDescent="0.25"/>
    <row r="59" spans="2:16" x14ac:dyDescent="0.25">
      <c r="B59" s="60" t="s">
        <v>114</v>
      </c>
      <c r="C59" s="62" t="s">
        <v>127</v>
      </c>
      <c r="D59" s="62"/>
      <c r="E59" s="62"/>
      <c r="F59" s="55"/>
      <c r="G59" s="55"/>
      <c r="H59" s="55"/>
      <c r="I59" s="55"/>
      <c r="J59" s="55"/>
      <c r="K59" s="55"/>
      <c r="L59" s="55"/>
      <c r="M59" s="55"/>
      <c r="N59" s="55"/>
      <c r="O59" s="1"/>
      <c r="P59" s="1"/>
    </row>
    <row r="60" spans="2:16" customFormat="1" ht="15" x14ac:dyDescent="0.25">
      <c r="F60" s="56" t="str">
        <f>IF($M$85="mostrar",Resultados37!F59,"")</f>
        <v/>
      </c>
    </row>
    <row r="61" spans="2:16" customFormat="1" ht="5.0999999999999996" customHeight="1" x14ac:dyDescent="0.25"/>
    <row r="62" spans="2:16" x14ac:dyDescent="0.25">
      <c r="B62" s="60" t="s">
        <v>116</v>
      </c>
      <c r="C62" s="23" t="s">
        <v>128</v>
      </c>
      <c r="D62" s="59"/>
      <c r="E62" s="59"/>
      <c r="F62" s="59"/>
      <c r="G62" s="59"/>
      <c r="H62" s="59"/>
      <c r="I62" s="59"/>
      <c r="J62" s="55"/>
      <c r="K62" s="55"/>
      <c r="L62" s="55"/>
      <c r="M62" s="55"/>
      <c r="N62" s="55"/>
      <c r="O62" s="1"/>
      <c r="P62" s="1"/>
    </row>
    <row r="63" spans="2:16" customFormat="1" ht="15" x14ac:dyDescent="0.25">
      <c r="J63" s="56" t="str">
        <f>IF($M$85="mostrar",Resultados37!J62,"")</f>
        <v/>
      </c>
    </row>
    <row r="64" spans="2:16" customFormat="1" ht="5.0999999999999996" customHeight="1" x14ac:dyDescent="0.25"/>
    <row r="65" spans="2:16" x14ac:dyDescent="0.25">
      <c r="B65" s="60" t="s">
        <v>118</v>
      </c>
      <c r="C65" s="23" t="s">
        <v>129</v>
      </c>
      <c r="D65" s="59"/>
      <c r="E65" s="59"/>
      <c r="F65" s="59"/>
      <c r="G65" s="55"/>
      <c r="H65" s="55"/>
      <c r="I65" s="55"/>
      <c r="J65" s="55"/>
      <c r="K65" s="55"/>
      <c r="L65" s="55"/>
      <c r="M65" s="55"/>
      <c r="N65" s="55"/>
      <c r="O65" s="1"/>
      <c r="P65" s="1"/>
    </row>
    <row r="66" spans="2:16" customFormat="1" ht="15" x14ac:dyDescent="0.25">
      <c r="G66" s="56" t="str">
        <f>IF($M$85="mostrar",Resultados37!G65,"")</f>
        <v/>
      </c>
    </row>
    <row r="67" spans="2:16" customFormat="1" ht="5.0999999999999996" customHeight="1" x14ac:dyDescent="0.25"/>
    <row r="68" spans="2:16" x14ac:dyDescent="0.25">
      <c r="B68" s="60" t="s">
        <v>120</v>
      </c>
      <c r="C68" s="23" t="s">
        <v>130</v>
      </c>
      <c r="D68" s="59"/>
      <c r="E68" s="59"/>
      <c r="F68" s="59"/>
      <c r="G68" s="55"/>
      <c r="H68" s="55"/>
      <c r="I68" s="55"/>
      <c r="J68" s="55"/>
      <c r="K68" s="55"/>
      <c r="L68" s="55"/>
      <c r="M68" s="55"/>
      <c r="N68" s="55"/>
      <c r="O68" s="1"/>
      <c r="P68" s="1"/>
    </row>
    <row r="69" spans="2:16" customFormat="1" ht="15" x14ac:dyDescent="0.25">
      <c r="G69" s="56" t="str">
        <f>IF($M$85="mostrar",Resultados37!G68,"")</f>
        <v/>
      </c>
    </row>
    <row r="70" spans="2:16" customFormat="1" ht="5.0999999999999996" customHeight="1" x14ac:dyDescent="0.25"/>
    <row r="71" spans="2:16" x14ac:dyDescent="0.25">
      <c r="B71" s="60" t="s">
        <v>122</v>
      </c>
      <c r="C71" s="23" t="s">
        <v>131</v>
      </c>
      <c r="D71" s="59"/>
      <c r="E71" s="59"/>
      <c r="F71" s="59"/>
      <c r="G71" s="55"/>
      <c r="H71" s="55"/>
      <c r="I71" s="55"/>
      <c r="J71" s="55"/>
      <c r="K71" s="55"/>
      <c r="L71" s="55"/>
      <c r="M71" s="55"/>
      <c r="N71" s="55"/>
      <c r="O71" s="1"/>
      <c r="P71" s="1"/>
    </row>
    <row r="72" spans="2:16" customFormat="1" ht="15" x14ac:dyDescent="0.25">
      <c r="G72" s="56" t="str">
        <f>IF($M$85="mostrar",Resultados37!G71,"")</f>
        <v/>
      </c>
    </row>
    <row r="73" spans="2:16" customFormat="1" ht="5.0999999999999996" customHeight="1" x14ac:dyDescent="0.25"/>
    <row r="74" spans="2:16" x14ac:dyDescent="0.25">
      <c r="B74" s="5" t="s">
        <v>132</v>
      </c>
      <c r="C74" s="1" t="s">
        <v>133</v>
      </c>
      <c r="D74" s="21"/>
      <c r="E74" s="21"/>
      <c r="F74" s="21"/>
      <c r="G74" s="21"/>
      <c r="H74" s="61"/>
      <c r="I74" s="61"/>
      <c r="J74" s="61"/>
      <c r="K74" s="61"/>
      <c r="L74" s="61"/>
      <c r="M74" s="61"/>
      <c r="N74" s="61"/>
      <c r="O74" s="1"/>
      <c r="P74" s="1"/>
    </row>
    <row r="75" spans="2:16" x14ac:dyDescent="0.25">
      <c r="B75" s="5"/>
      <c r="C75" s="55"/>
      <c r="D75" s="55"/>
      <c r="E75" s="55"/>
      <c r="F75" s="55"/>
      <c r="G75" s="55"/>
      <c r="H75" s="55"/>
      <c r="I75" s="55"/>
      <c r="J75" s="55"/>
      <c r="K75" s="55"/>
      <c r="L75" s="55"/>
      <c r="M75" s="55"/>
      <c r="N75" s="55"/>
      <c r="O75" s="1"/>
      <c r="P75" s="1"/>
    </row>
    <row r="76" spans="2:16" customFormat="1" ht="15" x14ac:dyDescent="0.25">
      <c r="C76" s="56" t="str">
        <f>IF($M$85="mostrar",Resultados37!C75,"")</f>
        <v/>
      </c>
    </row>
    <row r="77" spans="2:16" customFormat="1" ht="5.0999999999999996" customHeight="1" x14ac:dyDescent="0.25"/>
    <row r="78" spans="2:16" x14ac:dyDescent="0.25">
      <c r="B78" s="5" t="s">
        <v>134</v>
      </c>
      <c r="C78" s="1" t="s">
        <v>135</v>
      </c>
      <c r="D78" s="21"/>
      <c r="E78" s="21"/>
      <c r="F78" s="21"/>
      <c r="G78" s="21"/>
      <c r="H78" s="63"/>
      <c r="I78" s="63"/>
      <c r="J78" s="63"/>
      <c r="K78" s="63"/>
      <c r="L78" s="63"/>
      <c r="M78" s="63"/>
      <c r="N78" s="63"/>
      <c r="O78" s="1"/>
      <c r="P78" s="1"/>
    </row>
    <row r="79" spans="2:16" x14ac:dyDescent="0.25">
      <c r="B79" s="5"/>
      <c r="C79" s="55"/>
      <c r="D79" s="55"/>
      <c r="E79" s="55"/>
      <c r="F79" s="55"/>
      <c r="G79" s="55"/>
      <c r="H79" s="55"/>
      <c r="I79" s="55"/>
      <c r="J79" s="55"/>
      <c r="K79" s="55"/>
      <c r="L79" s="55"/>
      <c r="M79" s="55"/>
      <c r="N79" s="55"/>
      <c r="O79" s="1"/>
      <c r="P79" s="1"/>
    </row>
    <row r="80" spans="2:16" customFormat="1" ht="15" x14ac:dyDescent="0.25">
      <c r="C80" s="56" t="str">
        <f>IF($M$85="mostrar",Resultados37!C79,"")</f>
        <v/>
      </c>
    </row>
    <row r="81" spans="2:16" customFormat="1" ht="5.0999999999999996" customHeight="1" x14ac:dyDescent="0.25"/>
    <row r="82" spans="2:16" x14ac:dyDescent="0.25">
      <c r="B82" s="5" t="s">
        <v>136</v>
      </c>
      <c r="C82" s="1" t="s">
        <v>137</v>
      </c>
      <c r="D82" s="64"/>
      <c r="E82" s="64"/>
      <c r="F82" s="55"/>
      <c r="G82" s="55"/>
      <c r="H82" s="55"/>
      <c r="I82" s="55"/>
      <c r="J82" s="55"/>
      <c r="K82" s="55"/>
      <c r="L82" s="55"/>
      <c r="M82" s="55"/>
      <c r="N82" s="55"/>
      <c r="O82" s="1"/>
      <c r="P82" s="1"/>
    </row>
    <row r="83" spans="2:16" customFormat="1" ht="15" x14ac:dyDescent="0.25">
      <c r="F83" s="56" t="str">
        <f>IF($M$85="mostrar",Resultados37!F82,"")</f>
        <v/>
      </c>
    </row>
    <row r="84" spans="2:16" customFormat="1" ht="5.0999999999999996" customHeight="1" x14ac:dyDescent="0.25"/>
    <row r="85" spans="2:16" ht="15" customHeight="1" x14ac:dyDescent="0.25">
      <c r="C85" s="43" t="s">
        <v>56</v>
      </c>
      <c r="D85" s="43"/>
      <c r="E85" s="43"/>
      <c r="F85" s="43"/>
      <c r="G85" s="43"/>
      <c r="H85" s="43"/>
      <c r="I85" s="43"/>
      <c r="J85" s="43"/>
      <c r="K85" s="43"/>
      <c r="L85" s="43"/>
      <c r="M85" s="44"/>
      <c r="N85" s="44"/>
    </row>
    <row r="86" spans="2:16" x14ac:dyDescent="0.25">
      <c r="C86" s="65" t="s">
        <v>138</v>
      </c>
      <c r="D86" s="65"/>
      <c r="E86" s="65"/>
      <c r="F86" s="65"/>
      <c r="G86" s="65"/>
      <c r="H86" s="65"/>
      <c r="I86" s="65"/>
      <c r="J86" s="65"/>
      <c r="K86" s="65"/>
      <c r="L86" s="65"/>
      <c r="M86" s="65"/>
      <c r="N86" s="65"/>
      <c r="O86" s="66"/>
    </row>
    <row r="87" spans="2:16" x14ac:dyDescent="0.25"/>
    <row r="88" spans="2:16" x14ac:dyDescent="0.25"/>
    <row r="89" spans="2:16" x14ac:dyDescent="0.25">
      <c r="P89" s="1"/>
    </row>
    <row r="90" spans="2:16" hidden="1" x14ac:dyDescent="0.25">
      <c r="P90" s="1"/>
    </row>
    <row r="91" spans="2:16" hidden="1" x14ac:dyDescent="0.25">
      <c r="P91" s="1"/>
    </row>
    <row r="92" spans="2:16" hidden="1" x14ac:dyDescent="0.25">
      <c r="P92" s="1"/>
    </row>
    <row r="93" spans="2:16" hidden="1" x14ac:dyDescent="0.25">
      <c r="P93" s="1"/>
    </row>
    <row r="94" spans="2:16" hidden="1" x14ac:dyDescent="0.25">
      <c r="P94" s="1"/>
    </row>
    <row r="95" spans="2:16" hidden="1" x14ac:dyDescent="0.25">
      <c r="P95" s="1"/>
    </row>
    <row r="96" spans="2:16" hidden="1" x14ac:dyDescent="0.25">
      <c r="P96" s="1"/>
    </row>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pans="16:16" s="1" customFormat="1" hidden="1" x14ac:dyDescent="0.25"/>
    <row r="162" spans="16:16" s="1" customFormat="1" hidden="1" x14ac:dyDescent="0.25"/>
    <row r="163" spans="16:16" s="1" customFormat="1" hidden="1" x14ac:dyDescent="0.25">
      <c r="P163" s="42"/>
    </row>
    <row r="164" spans="16:16" s="1" customFormat="1" hidden="1" x14ac:dyDescent="0.25">
      <c r="P164" s="42"/>
    </row>
  </sheetData>
  <sheetProtection algorithmName="SHA-512" hashValue="75N83E03wM/u7b03MUGxNo/+Adu9XWO+lPSUmOQ9Ys5o47z+OuEhaRxSo2xTe8mEb4pYHZnNsiGBVYbDTYa4gg==" saltValue="I7eNiytBW+dINNxDGaIFUw==" spinCount="100000" sheet="1" objects="1" scenarios="1" selectLockedCells="1"/>
  <mergeCells count="49">
    <mergeCell ref="C85:L85"/>
    <mergeCell ref="M85:N85"/>
    <mergeCell ref="C86:N86"/>
    <mergeCell ref="G65:N65"/>
    <mergeCell ref="G68:N68"/>
    <mergeCell ref="G71:N71"/>
    <mergeCell ref="C75:N75"/>
    <mergeCell ref="C79:N79"/>
    <mergeCell ref="F82:N82"/>
    <mergeCell ref="E45:L45"/>
    <mergeCell ref="G53:N53"/>
    <mergeCell ref="I56:N56"/>
    <mergeCell ref="C59:E59"/>
    <mergeCell ref="F59:N59"/>
    <mergeCell ref="J62:N62"/>
    <mergeCell ref="C23:N23"/>
    <mergeCell ref="C27:N27"/>
    <mergeCell ref="C31:N31"/>
    <mergeCell ref="C35:N35"/>
    <mergeCell ref="C39:N39"/>
    <mergeCell ref="C43:N43"/>
    <mergeCell ref="C13:E13"/>
    <mergeCell ref="F13:H13"/>
    <mergeCell ref="I13:K13"/>
    <mergeCell ref="L13:N13"/>
    <mergeCell ref="B15:O16"/>
    <mergeCell ref="C19:N19"/>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B5:O5"/>
    <mergeCell ref="C7:N7"/>
    <mergeCell ref="C8:E8"/>
    <mergeCell ref="F8:H8"/>
    <mergeCell ref="I8:K8"/>
    <mergeCell ref="L8:N8"/>
  </mergeCells>
  <conditionalFormatting sqref="C20">
    <cfRule type="expression" dxfId="211" priority="34">
      <formula>#REF!="mostrar"</formula>
    </cfRule>
  </conditionalFormatting>
  <conditionalFormatting sqref="C20">
    <cfRule type="expression" dxfId="210" priority="33">
      <formula>$M$68="mostrar"</formula>
    </cfRule>
  </conditionalFormatting>
  <conditionalFormatting sqref="C24">
    <cfRule type="expression" dxfId="209" priority="32">
      <formula>#REF!="mostrar"</formula>
    </cfRule>
  </conditionalFormatting>
  <conditionalFormatting sqref="C24">
    <cfRule type="expression" dxfId="208" priority="31">
      <formula>$M$68="mostrar"</formula>
    </cfRule>
  </conditionalFormatting>
  <conditionalFormatting sqref="C28">
    <cfRule type="expression" dxfId="207" priority="30">
      <formula>#REF!="mostrar"</formula>
    </cfRule>
  </conditionalFormatting>
  <conditionalFormatting sqref="C28">
    <cfRule type="expression" dxfId="206" priority="29">
      <formula>$M$68="mostrar"</formula>
    </cfRule>
  </conditionalFormatting>
  <conditionalFormatting sqref="C32">
    <cfRule type="expression" dxfId="205" priority="28">
      <formula>#REF!="mostrar"</formula>
    </cfRule>
  </conditionalFormatting>
  <conditionalFormatting sqref="C32">
    <cfRule type="expression" dxfId="204" priority="27">
      <formula>$M$68="mostrar"</formula>
    </cfRule>
  </conditionalFormatting>
  <conditionalFormatting sqref="C36">
    <cfRule type="expression" dxfId="203" priority="26">
      <formula>#REF!="mostrar"</formula>
    </cfRule>
  </conditionalFormatting>
  <conditionalFormatting sqref="C36">
    <cfRule type="expression" dxfId="202" priority="25">
      <formula>$M$68="mostrar"</formula>
    </cfRule>
  </conditionalFormatting>
  <conditionalFormatting sqref="C40">
    <cfRule type="expression" dxfId="201" priority="24">
      <formula>#REF!="mostrar"</formula>
    </cfRule>
  </conditionalFormatting>
  <conditionalFormatting sqref="C40">
    <cfRule type="expression" dxfId="200" priority="23">
      <formula>$M$68="mostrar"</formula>
    </cfRule>
  </conditionalFormatting>
  <conditionalFormatting sqref="C44">
    <cfRule type="expression" dxfId="199" priority="22">
      <formula>#REF!="mostrar"</formula>
    </cfRule>
  </conditionalFormatting>
  <conditionalFormatting sqref="C44">
    <cfRule type="expression" dxfId="198" priority="21">
      <formula>$M$68="mostrar"</formula>
    </cfRule>
  </conditionalFormatting>
  <conditionalFormatting sqref="G54">
    <cfRule type="expression" dxfId="197" priority="20">
      <formula>#REF!="mostrar"</formula>
    </cfRule>
  </conditionalFormatting>
  <conditionalFormatting sqref="G54">
    <cfRule type="expression" dxfId="196" priority="19">
      <formula>$M$68="mostrar"</formula>
    </cfRule>
  </conditionalFormatting>
  <conditionalFormatting sqref="I57">
    <cfRule type="expression" dxfId="195" priority="18">
      <formula>#REF!="mostrar"</formula>
    </cfRule>
  </conditionalFormatting>
  <conditionalFormatting sqref="I57">
    <cfRule type="expression" dxfId="194" priority="17">
      <formula>$M$68="mostrar"</formula>
    </cfRule>
  </conditionalFormatting>
  <conditionalFormatting sqref="F60">
    <cfRule type="expression" dxfId="193" priority="16">
      <formula>#REF!="mostrar"</formula>
    </cfRule>
  </conditionalFormatting>
  <conditionalFormatting sqref="F60">
    <cfRule type="expression" dxfId="192" priority="15">
      <formula>$M$68="mostrar"</formula>
    </cfRule>
  </conditionalFormatting>
  <conditionalFormatting sqref="J63">
    <cfRule type="expression" dxfId="191" priority="14">
      <formula>#REF!="mostrar"</formula>
    </cfRule>
  </conditionalFormatting>
  <conditionalFormatting sqref="J63">
    <cfRule type="expression" dxfId="190" priority="13">
      <formula>$M$68="mostrar"</formula>
    </cfRule>
  </conditionalFormatting>
  <conditionalFormatting sqref="G66">
    <cfRule type="expression" dxfId="189" priority="12">
      <formula>#REF!="mostrar"</formula>
    </cfRule>
  </conditionalFormatting>
  <conditionalFormatting sqref="G66">
    <cfRule type="expression" dxfId="188" priority="11">
      <formula>$M$68="mostrar"</formula>
    </cfRule>
  </conditionalFormatting>
  <conditionalFormatting sqref="G69">
    <cfRule type="expression" dxfId="187" priority="10">
      <formula>#REF!="mostrar"</formula>
    </cfRule>
  </conditionalFormatting>
  <conditionalFormatting sqref="G69">
    <cfRule type="expression" dxfId="186" priority="9">
      <formula>$M$68="mostrar"</formula>
    </cfRule>
  </conditionalFormatting>
  <conditionalFormatting sqref="G72">
    <cfRule type="expression" dxfId="185" priority="8">
      <formula>#REF!="mostrar"</formula>
    </cfRule>
  </conditionalFormatting>
  <conditionalFormatting sqref="G72">
    <cfRule type="expression" dxfId="184" priority="7">
      <formula>$M$68="mostrar"</formula>
    </cfRule>
  </conditionalFormatting>
  <conditionalFormatting sqref="C76">
    <cfRule type="expression" dxfId="183" priority="6">
      <formula>#REF!="mostrar"</formula>
    </cfRule>
  </conditionalFormatting>
  <conditionalFormatting sqref="C76">
    <cfRule type="expression" dxfId="182" priority="5">
      <formula>$M$68="mostrar"</formula>
    </cfRule>
  </conditionalFormatting>
  <conditionalFormatting sqref="C80">
    <cfRule type="expression" dxfId="181" priority="4">
      <formula>#REF!="mostrar"</formula>
    </cfRule>
  </conditionalFormatting>
  <conditionalFormatting sqref="C80">
    <cfRule type="expression" dxfId="180" priority="3">
      <formula>$M$68="mostrar"</formula>
    </cfRule>
  </conditionalFormatting>
  <conditionalFormatting sqref="F83">
    <cfRule type="expression" dxfId="179" priority="2">
      <formula>#REF!="mostrar"</formula>
    </cfRule>
  </conditionalFormatting>
  <conditionalFormatting sqref="F83">
    <cfRule type="expression" dxfId="178" priority="1">
      <formula>$M$68="mostrar"</formula>
    </cfRule>
  </conditionalFormatting>
  <printOptions horizontalCentered="1"/>
  <pageMargins left="0.23622047244094491" right="0.23622047244094491" top="0.74803149606299213" bottom="0.74803149606299213" header="0.31496062992125984" footer="0.31496062992125984"/>
  <pageSetup orientation="portrait" r:id="rId1"/>
  <rowBreaks count="1" manualBreakCount="1">
    <brk id="44"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B414-5D95-4969-93C6-641A5CDE71CD}">
  <dimension ref="A1:AB164"/>
  <sheetViews>
    <sheetView showGridLines="0" showRowColHeaders="0" showRuler="0" zoomScale="130" zoomScaleNormal="130" workbookViewId="0">
      <selection activeCell="C19" sqref="C19:N19"/>
    </sheetView>
  </sheetViews>
  <sheetFormatPr baseColWidth="10" defaultColWidth="0" defaultRowHeight="14.25" customHeight="1" zeroHeight="1" x14ac:dyDescent="0.25"/>
  <cols>
    <col min="1" max="1" width="1.140625" style="1" customWidth="1"/>
    <col min="2" max="3" width="5.42578125" style="42" customWidth="1"/>
    <col min="4" max="4" width="5.5703125" style="42" customWidth="1"/>
    <col min="5" max="5" width="6" style="42" customWidth="1"/>
    <col min="6" max="9" width="5.42578125" style="42" customWidth="1"/>
    <col min="10" max="11" width="5.85546875" style="42" customWidth="1"/>
    <col min="12" max="13" width="5.42578125" style="42" customWidth="1"/>
    <col min="14" max="14" width="6" style="42" customWidth="1"/>
    <col min="15" max="15" width="5.42578125" style="42" customWidth="1"/>
    <col min="16" max="16" width="1.140625" style="42" customWidth="1"/>
    <col min="17" max="17" width="6.85546875" style="1" hidden="1" customWidth="1"/>
    <col min="18" max="20" width="6.5703125" style="1" hidden="1" customWidth="1"/>
    <col min="21" max="23" width="2.7109375" style="1" hidden="1" customWidth="1"/>
    <col min="24" max="28" width="6.5703125" style="1" hidden="1" customWidth="1"/>
    <col min="29" max="16384" width="2.7109375" style="1" hidden="1"/>
  </cols>
  <sheetData>
    <row r="1" spans="1:16" x14ac:dyDescent="0.25">
      <c r="B1" s="1"/>
      <c r="C1" s="1"/>
      <c r="D1" s="1"/>
      <c r="E1" s="1"/>
      <c r="F1" s="1"/>
      <c r="G1" s="1"/>
      <c r="H1" s="1"/>
      <c r="I1" s="1"/>
      <c r="J1" s="1"/>
      <c r="K1" s="1"/>
      <c r="L1" s="1"/>
      <c r="M1" s="1"/>
      <c r="N1" s="1"/>
      <c r="O1" s="1"/>
      <c r="P1" s="1"/>
    </row>
    <row r="2" spans="1:16" x14ac:dyDescent="0.25">
      <c r="B2" s="1"/>
      <c r="C2" s="1"/>
      <c r="D2" s="1"/>
      <c r="E2" s="1"/>
      <c r="F2" s="1"/>
      <c r="G2" s="1"/>
      <c r="H2" s="1"/>
      <c r="I2" s="1"/>
      <c r="J2" s="1"/>
      <c r="K2" s="1"/>
      <c r="L2" s="1"/>
      <c r="M2" s="1"/>
      <c r="N2" s="1"/>
      <c r="O2" s="1"/>
      <c r="P2" s="1"/>
    </row>
    <row r="3" spans="1:16" x14ac:dyDescent="0.25">
      <c r="B3" s="2"/>
      <c r="C3" s="2"/>
      <c r="D3" s="2"/>
      <c r="E3" s="2"/>
      <c r="F3" s="2"/>
      <c r="G3" s="2"/>
      <c r="H3" s="2"/>
      <c r="I3" s="2"/>
      <c r="J3" s="2"/>
      <c r="K3" s="2"/>
      <c r="L3" s="2"/>
      <c r="M3" s="2"/>
      <c r="N3" s="2"/>
      <c r="O3" s="2"/>
      <c r="P3" s="2"/>
    </row>
    <row r="4" spans="1:16" ht="5.0999999999999996" customHeight="1" x14ac:dyDescent="0.25">
      <c r="B4" s="2"/>
      <c r="C4" s="2"/>
      <c r="D4" s="2"/>
      <c r="E4" s="2"/>
      <c r="F4" s="2"/>
      <c r="G4" s="2"/>
      <c r="H4" s="2"/>
      <c r="I4" s="2"/>
      <c r="J4" s="2"/>
      <c r="K4" s="2"/>
      <c r="L4" s="2"/>
      <c r="M4" s="2"/>
      <c r="N4" s="2"/>
      <c r="O4" s="2"/>
      <c r="P4" s="2"/>
    </row>
    <row r="5" spans="1:16" x14ac:dyDescent="0.25">
      <c r="B5" s="51" t="s">
        <v>83</v>
      </c>
      <c r="C5" s="51"/>
      <c r="D5" s="51"/>
      <c r="E5" s="51"/>
      <c r="F5" s="51"/>
      <c r="G5" s="51"/>
      <c r="H5" s="51"/>
      <c r="I5" s="51"/>
      <c r="J5" s="51"/>
      <c r="K5" s="51"/>
      <c r="L5" s="51"/>
      <c r="M5" s="51"/>
      <c r="N5" s="51"/>
      <c r="O5" s="51"/>
      <c r="P5" s="1"/>
    </row>
    <row r="6" spans="1:16" x14ac:dyDescent="0.25">
      <c r="B6" s="3"/>
      <c r="C6" s="3"/>
      <c r="D6" s="3"/>
      <c r="E6" s="3"/>
      <c r="F6" s="3"/>
      <c r="G6" s="3"/>
      <c r="H6" s="3"/>
      <c r="I6" s="3"/>
      <c r="J6" s="3"/>
      <c r="K6" s="3"/>
      <c r="L6" s="3"/>
      <c r="M6" s="3"/>
      <c r="N6" s="3"/>
      <c r="O6" s="3"/>
      <c r="P6" s="1"/>
    </row>
    <row r="7" spans="1:16" x14ac:dyDescent="0.25">
      <c r="B7" s="3"/>
      <c r="C7" s="30" t="s">
        <v>31</v>
      </c>
      <c r="D7" s="30"/>
      <c r="E7" s="30"/>
      <c r="F7" s="30"/>
      <c r="G7" s="30"/>
      <c r="H7" s="30"/>
      <c r="I7" s="30"/>
      <c r="J7" s="30"/>
      <c r="K7" s="30"/>
      <c r="L7" s="30"/>
      <c r="M7" s="30"/>
      <c r="N7" s="30"/>
      <c r="O7" s="3"/>
      <c r="P7" s="1"/>
    </row>
    <row r="8" spans="1:16" x14ac:dyDescent="0.25">
      <c r="A8" s="7"/>
      <c r="B8" s="7"/>
      <c r="C8" s="31" t="s">
        <v>84</v>
      </c>
      <c r="D8" s="31"/>
      <c r="E8" s="31"/>
      <c r="F8" s="32" t="s">
        <v>85</v>
      </c>
      <c r="G8" s="32"/>
      <c r="H8" s="32"/>
      <c r="I8" s="31" t="s">
        <v>86</v>
      </c>
      <c r="J8" s="31"/>
      <c r="K8" s="31"/>
      <c r="L8" s="32" t="s">
        <v>87</v>
      </c>
      <c r="M8" s="32"/>
      <c r="N8" s="32"/>
      <c r="O8" s="16"/>
      <c r="P8" s="7"/>
    </row>
    <row r="9" spans="1:16" x14ac:dyDescent="0.25">
      <c r="A9" s="7"/>
      <c r="B9" s="11"/>
      <c r="C9" s="36" t="s">
        <v>88</v>
      </c>
      <c r="D9" s="36"/>
      <c r="E9" s="36"/>
      <c r="F9" s="52" t="s">
        <v>89</v>
      </c>
      <c r="G9" s="52"/>
      <c r="H9" s="52"/>
      <c r="I9" s="38" t="s">
        <v>90</v>
      </c>
      <c r="J9" s="38"/>
      <c r="K9" s="38"/>
      <c r="L9" s="37" t="s">
        <v>91</v>
      </c>
      <c r="M9" s="37"/>
      <c r="N9" s="37"/>
      <c r="O9" s="16"/>
      <c r="P9" s="7"/>
    </row>
    <row r="10" spans="1:16" x14ac:dyDescent="0.25">
      <c r="A10" s="7"/>
      <c r="B10" s="11"/>
      <c r="C10" s="38" t="s">
        <v>92</v>
      </c>
      <c r="D10" s="38"/>
      <c r="E10" s="38"/>
      <c r="F10" s="37" t="s">
        <v>93</v>
      </c>
      <c r="G10" s="37"/>
      <c r="H10" s="37"/>
      <c r="I10" s="38" t="s">
        <v>94</v>
      </c>
      <c r="J10" s="38"/>
      <c r="K10" s="38"/>
      <c r="L10" s="37" t="s">
        <v>95</v>
      </c>
      <c r="M10" s="37"/>
      <c r="N10" s="37"/>
      <c r="O10" s="25"/>
      <c r="P10" s="7"/>
    </row>
    <row r="11" spans="1:16" x14ac:dyDescent="0.25">
      <c r="A11" s="7"/>
      <c r="B11" s="11"/>
      <c r="C11" s="38" t="s">
        <v>96</v>
      </c>
      <c r="D11" s="38"/>
      <c r="E11" s="38"/>
      <c r="F11" s="37" t="s">
        <v>97</v>
      </c>
      <c r="G11" s="37"/>
      <c r="H11" s="37"/>
      <c r="I11" s="38" t="s">
        <v>98</v>
      </c>
      <c r="J11" s="38"/>
      <c r="K11" s="38"/>
      <c r="L11" s="37" t="s">
        <v>99</v>
      </c>
      <c r="M11" s="37"/>
      <c r="N11" s="37"/>
      <c r="O11" s="7"/>
      <c r="P11" s="7"/>
    </row>
    <row r="12" spans="1:16" x14ac:dyDescent="0.25">
      <c r="A12" s="7"/>
      <c r="B12" s="11"/>
      <c r="C12" s="31" t="s">
        <v>100</v>
      </c>
      <c r="D12" s="31"/>
      <c r="E12" s="31"/>
      <c r="F12" s="32" t="s">
        <v>101</v>
      </c>
      <c r="G12" s="32"/>
      <c r="H12" s="32"/>
      <c r="I12" s="31" t="s">
        <v>102</v>
      </c>
      <c r="J12" s="31"/>
      <c r="K12" s="31"/>
      <c r="L12" s="53" t="s">
        <v>103</v>
      </c>
      <c r="M12" s="53"/>
      <c r="N12" s="53"/>
      <c r="O12" s="7"/>
      <c r="P12" s="7"/>
    </row>
    <row r="13" spans="1:16" x14ac:dyDescent="0.25">
      <c r="A13" s="7"/>
      <c r="B13" s="11"/>
      <c r="C13" s="38" t="s">
        <v>104</v>
      </c>
      <c r="D13" s="38"/>
      <c r="E13" s="38"/>
      <c r="F13" s="37" t="s">
        <v>105</v>
      </c>
      <c r="G13" s="37"/>
      <c r="H13" s="37"/>
      <c r="I13" s="38" t="s">
        <v>106</v>
      </c>
      <c r="J13" s="38"/>
      <c r="K13" s="38"/>
      <c r="L13" s="37" t="s">
        <v>107</v>
      </c>
      <c r="M13" s="37"/>
      <c r="N13" s="37"/>
      <c r="O13" s="7"/>
      <c r="P13" s="7"/>
    </row>
    <row r="14" spans="1:16" x14ac:dyDescent="0.25">
      <c r="B14" s="1"/>
      <c r="C14" s="2"/>
      <c r="D14" s="2"/>
      <c r="E14" s="2"/>
      <c r="F14" s="2"/>
      <c r="G14" s="2"/>
      <c r="H14" s="2"/>
      <c r="I14" s="2"/>
      <c r="J14" s="2"/>
      <c r="K14" s="2"/>
      <c r="L14" s="2"/>
      <c r="M14" s="2"/>
      <c r="N14" s="17"/>
      <c r="O14" s="1"/>
      <c r="P14" s="1"/>
    </row>
    <row r="15" spans="1:16" ht="15" customHeight="1" x14ac:dyDescent="0.25">
      <c r="B15" s="54" t="s">
        <v>108</v>
      </c>
      <c r="C15" s="54"/>
      <c r="D15" s="54"/>
      <c r="E15" s="54"/>
      <c r="F15" s="54"/>
      <c r="G15" s="54"/>
      <c r="H15" s="54"/>
      <c r="I15" s="54"/>
      <c r="J15" s="54"/>
      <c r="K15" s="54"/>
      <c r="L15" s="54"/>
      <c r="M15" s="54"/>
      <c r="N15" s="54"/>
      <c r="O15" s="54"/>
      <c r="P15" s="1"/>
    </row>
    <row r="16" spans="1:16" x14ac:dyDescent="0.25">
      <c r="B16" s="54"/>
      <c r="C16" s="54"/>
      <c r="D16" s="54"/>
      <c r="E16" s="54"/>
      <c r="F16" s="54"/>
      <c r="G16" s="54"/>
      <c r="H16" s="54"/>
      <c r="I16" s="54"/>
      <c r="J16" s="54"/>
      <c r="K16" s="54"/>
      <c r="L16" s="54"/>
      <c r="M16" s="54"/>
      <c r="N16" s="54"/>
      <c r="O16" s="54"/>
      <c r="P16" s="1"/>
    </row>
    <row r="17" spans="2:16" x14ac:dyDescent="0.25">
      <c r="B17" s="16"/>
      <c r="C17" s="17"/>
      <c r="D17" s="17"/>
      <c r="E17" s="17"/>
      <c r="F17" s="17"/>
      <c r="G17" s="17"/>
      <c r="H17" s="17"/>
      <c r="I17" s="17"/>
      <c r="J17" s="17"/>
      <c r="K17" s="17"/>
      <c r="L17" s="17"/>
      <c r="M17" s="17"/>
      <c r="N17" s="17"/>
      <c r="O17" s="17"/>
      <c r="P17" s="1"/>
    </row>
    <row r="18" spans="2:16" x14ac:dyDescent="0.25">
      <c r="B18" s="5" t="s">
        <v>109</v>
      </c>
      <c r="C18" s="1" t="s">
        <v>110</v>
      </c>
      <c r="D18" s="17"/>
      <c r="E18" s="17"/>
      <c r="F18" s="17"/>
      <c r="G18" s="17"/>
      <c r="H18" s="17"/>
      <c r="I18" s="17"/>
      <c r="J18" s="17"/>
      <c r="K18" s="17"/>
      <c r="L18" s="17"/>
      <c r="M18" s="17"/>
      <c r="N18" s="17"/>
      <c r="O18" s="17"/>
      <c r="P18" s="1"/>
    </row>
    <row r="19" spans="2:16" ht="15" customHeight="1" x14ac:dyDescent="0.25">
      <c r="B19" s="2"/>
      <c r="C19" s="67" t="s">
        <v>139</v>
      </c>
      <c r="D19" s="67"/>
      <c r="E19" s="67"/>
      <c r="F19" s="67"/>
      <c r="G19" s="67"/>
      <c r="H19" s="67"/>
      <c r="I19" s="67"/>
      <c r="J19" s="67"/>
      <c r="K19" s="67"/>
      <c r="L19" s="67"/>
      <c r="M19" s="67"/>
      <c r="N19" s="67"/>
      <c r="O19"/>
      <c r="P19" s="1"/>
    </row>
    <row r="20" spans="2:16" x14ac:dyDescent="0.25">
      <c r="B20" s="2"/>
      <c r="C20" s="68"/>
      <c r="D20" s="21"/>
      <c r="E20" s="21"/>
      <c r="F20" s="21"/>
      <c r="G20" s="21"/>
      <c r="H20" s="21"/>
      <c r="I20" s="21"/>
      <c r="J20" s="21"/>
      <c r="K20" s="21"/>
      <c r="L20" s="21"/>
      <c r="M20" s="21"/>
      <c r="N20" s="21"/>
      <c r="O20" s="2"/>
      <c r="P20" s="1"/>
    </row>
    <row r="21" spans="2:16" ht="5.0999999999999996" customHeight="1" x14ac:dyDescent="0.25">
      <c r="B21" s="2"/>
      <c r="C21" s="21"/>
      <c r="D21" s="21"/>
      <c r="E21" s="21"/>
      <c r="F21" s="21"/>
      <c r="G21" s="21"/>
      <c r="H21" s="21"/>
      <c r="I21" s="21"/>
      <c r="J21" s="21"/>
      <c r="K21" s="21"/>
      <c r="L21" s="21"/>
      <c r="M21" s="21"/>
      <c r="N21" s="21"/>
      <c r="O21" s="2"/>
      <c r="P21" s="1"/>
    </row>
    <row r="22" spans="2:16" x14ac:dyDescent="0.25">
      <c r="B22" s="5" t="s">
        <v>112</v>
      </c>
      <c r="C22" s="29" t="s">
        <v>113</v>
      </c>
      <c r="D22" s="28"/>
      <c r="E22" s="28"/>
      <c r="F22" s="28"/>
      <c r="G22" s="28"/>
      <c r="H22" s="28"/>
      <c r="I22" s="28"/>
      <c r="J22" s="28"/>
      <c r="K22" s="28"/>
      <c r="L22" s="28"/>
      <c r="M22" s="28"/>
      <c r="N22" s="28"/>
      <c r="O22" s="28"/>
      <c r="P22" s="1"/>
    </row>
    <row r="23" spans="2:16" x14ac:dyDescent="0.25">
      <c r="B23" s="2"/>
      <c r="C23" s="67" t="s">
        <v>140</v>
      </c>
      <c r="D23" s="67"/>
      <c r="E23" s="67"/>
      <c r="F23" s="67"/>
      <c r="G23" s="67"/>
      <c r="H23" s="67"/>
      <c r="I23" s="67"/>
      <c r="J23" s="67"/>
      <c r="K23" s="67"/>
      <c r="L23" s="67"/>
      <c r="M23" s="67"/>
      <c r="N23" s="67"/>
      <c r="O23" s="2"/>
      <c r="P23" s="1"/>
    </row>
    <row r="24" spans="2:16" x14ac:dyDescent="0.25">
      <c r="B24" s="28"/>
      <c r="C24" s="28"/>
      <c r="D24" s="28"/>
      <c r="E24" s="28"/>
      <c r="F24" s="28"/>
      <c r="G24" s="28"/>
      <c r="H24" s="28"/>
      <c r="I24" s="28"/>
      <c r="J24" s="28"/>
      <c r="K24" s="28"/>
      <c r="L24" s="28"/>
      <c r="M24" s="28"/>
      <c r="N24" s="28"/>
      <c r="O24" s="28"/>
      <c r="P24" s="1"/>
    </row>
    <row r="25" spans="2:16" ht="5.0999999999999996" customHeight="1" x14ac:dyDescent="0.25">
      <c r="B25" s="2"/>
      <c r="C25" s="21"/>
      <c r="D25" s="21"/>
      <c r="E25" s="21"/>
      <c r="F25" s="21"/>
      <c r="G25" s="21"/>
      <c r="H25" s="21"/>
      <c r="I25" s="21"/>
      <c r="J25" s="21"/>
      <c r="K25" s="21"/>
      <c r="L25" s="21"/>
      <c r="M25" s="21"/>
      <c r="N25" s="21"/>
      <c r="O25" s="2"/>
      <c r="P25" s="1"/>
    </row>
    <row r="26" spans="2:16" x14ac:dyDescent="0.25">
      <c r="B26" s="5" t="s">
        <v>114</v>
      </c>
      <c r="C26" s="29" t="s">
        <v>115</v>
      </c>
      <c r="D26" s="2"/>
      <c r="E26" s="2"/>
      <c r="F26" s="2"/>
      <c r="G26" s="2"/>
      <c r="H26" s="2"/>
      <c r="I26" s="2"/>
      <c r="J26" s="2"/>
      <c r="K26" s="2"/>
      <c r="L26" s="2"/>
      <c r="M26" s="2"/>
      <c r="N26" s="2"/>
      <c r="O26" s="2"/>
      <c r="P26" s="1"/>
    </row>
    <row r="27" spans="2:16" x14ac:dyDescent="0.25">
      <c r="B27" s="1"/>
      <c r="C27" s="67" t="s">
        <v>141</v>
      </c>
      <c r="D27" s="67"/>
      <c r="E27" s="67"/>
      <c r="F27" s="67"/>
      <c r="G27" s="67"/>
      <c r="H27" s="67"/>
      <c r="I27" s="67"/>
      <c r="J27" s="67"/>
      <c r="K27" s="67"/>
      <c r="L27" s="67"/>
      <c r="M27" s="67"/>
      <c r="N27" s="67"/>
      <c r="O27" s="2"/>
      <c r="P27" s="1"/>
    </row>
    <row r="28" spans="2:16" x14ac:dyDescent="0.25">
      <c r="B28" s="29"/>
      <c r="C28" s="28"/>
      <c r="D28" s="28"/>
      <c r="E28" s="28"/>
      <c r="F28" s="28"/>
      <c r="G28" s="28"/>
      <c r="H28" s="28"/>
      <c r="I28" s="28"/>
      <c r="J28" s="28"/>
      <c r="K28" s="28"/>
      <c r="L28" s="28"/>
      <c r="M28" s="28"/>
      <c r="N28" s="28"/>
      <c r="O28" s="28"/>
      <c r="P28" s="1"/>
    </row>
    <row r="29" spans="2:16" ht="5.0999999999999996" customHeight="1" x14ac:dyDescent="0.25">
      <c r="B29" s="2"/>
      <c r="C29" s="21"/>
      <c r="D29" s="21"/>
      <c r="E29" s="21"/>
      <c r="F29" s="21"/>
      <c r="G29" s="21"/>
      <c r="H29" s="21"/>
      <c r="I29" s="21"/>
      <c r="J29" s="21"/>
      <c r="K29" s="21"/>
      <c r="L29" s="21"/>
      <c r="M29" s="21"/>
      <c r="N29" s="21"/>
      <c r="O29" s="2"/>
      <c r="P29" s="1"/>
    </row>
    <row r="30" spans="2:16" x14ac:dyDescent="0.25">
      <c r="B30" s="5" t="s">
        <v>116</v>
      </c>
      <c r="C30" s="29" t="s">
        <v>117</v>
      </c>
      <c r="D30" s="28"/>
      <c r="E30" s="28"/>
      <c r="F30" s="28"/>
      <c r="G30" s="28"/>
      <c r="H30" s="28"/>
      <c r="I30" s="28"/>
      <c r="J30" s="28"/>
      <c r="K30" s="28"/>
      <c r="L30" s="28"/>
      <c r="M30" s="28"/>
      <c r="N30" s="28"/>
      <c r="O30" s="28"/>
      <c r="P30" s="1"/>
    </row>
    <row r="31" spans="2:16" x14ac:dyDescent="0.25">
      <c r="B31" s="2"/>
      <c r="C31" s="67" t="s">
        <v>142</v>
      </c>
      <c r="D31" s="67"/>
      <c r="E31" s="67"/>
      <c r="F31" s="67"/>
      <c r="G31" s="67"/>
      <c r="H31" s="67"/>
      <c r="I31" s="67"/>
      <c r="J31" s="67"/>
      <c r="K31" s="67"/>
      <c r="L31" s="67"/>
      <c r="M31" s="67"/>
      <c r="N31" s="67"/>
      <c r="O31" s="2"/>
      <c r="P31" s="1"/>
    </row>
    <row r="32" spans="2:16" x14ac:dyDescent="0.25">
      <c r="B32" s="29"/>
      <c r="C32" s="28"/>
      <c r="D32" s="28"/>
      <c r="E32" s="28"/>
      <c r="F32" s="28"/>
      <c r="G32" s="28"/>
      <c r="H32" s="28"/>
      <c r="I32" s="28"/>
      <c r="J32" s="28"/>
      <c r="K32" s="28"/>
      <c r="L32" s="28"/>
      <c r="M32" s="28"/>
      <c r="N32" s="28"/>
      <c r="O32" s="28"/>
      <c r="P32" s="1"/>
    </row>
    <row r="33" spans="2:16" ht="5.0999999999999996" customHeight="1" x14ac:dyDescent="0.25">
      <c r="B33" s="2"/>
      <c r="C33" s="21"/>
      <c r="D33" s="21"/>
      <c r="E33" s="21"/>
      <c r="F33" s="21"/>
      <c r="G33" s="21"/>
      <c r="H33" s="21"/>
      <c r="I33" s="21"/>
      <c r="J33" s="21"/>
      <c r="K33" s="21"/>
      <c r="L33" s="21"/>
      <c r="M33" s="21"/>
      <c r="N33" s="21"/>
      <c r="O33" s="2"/>
      <c r="P33" s="1"/>
    </row>
    <row r="34" spans="2:16" x14ac:dyDescent="0.25">
      <c r="B34" s="5" t="s">
        <v>118</v>
      </c>
      <c r="C34" s="29" t="s">
        <v>119</v>
      </c>
      <c r="D34" s="2"/>
      <c r="E34" s="2"/>
      <c r="F34" s="2"/>
      <c r="G34" s="2"/>
      <c r="H34" s="2"/>
      <c r="I34" s="2"/>
      <c r="J34" s="2"/>
      <c r="K34" s="2"/>
      <c r="L34" s="2"/>
      <c r="M34" s="2"/>
      <c r="N34" s="2"/>
      <c r="O34" s="2"/>
      <c r="P34" s="1"/>
    </row>
    <row r="35" spans="2:16" x14ac:dyDescent="0.25">
      <c r="B35" s="2"/>
      <c r="C35" s="67" t="s">
        <v>143</v>
      </c>
      <c r="D35" s="67"/>
      <c r="E35" s="67"/>
      <c r="F35" s="67"/>
      <c r="G35" s="67"/>
      <c r="H35" s="67"/>
      <c r="I35" s="67"/>
      <c r="J35" s="67"/>
      <c r="K35" s="67"/>
      <c r="L35" s="67"/>
      <c r="M35" s="67"/>
      <c r="N35" s="67"/>
      <c r="O35" s="2"/>
      <c r="P35" s="1"/>
    </row>
    <row r="36" spans="2:16" x14ac:dyDescent="0.25">
      <c r="B36" s="29"/>
      <c r="C36" s="28"/>
      <c r="D36" s="28"/>
      <c r="E36" s="28"/>
      <c r="F36" s="28"/>
      <c r="G36" s="28"/>
      <c r="H36" s="28"/>
      <c r="I36" s="28"/>
      <c r="J36" s="28"/>
      <c r="K36" s="28"/>
      <c r="L36" s="28"/>
      <c r="M36" s="28"/>
      <c r="N36" s="28"/>
      <c r="O36" s="28"/>
      <c r="P36" s="1"/>
    </row>
    <row r="37" spans="2:16" ht="5.0999999999999996" customHeight="1" x14ac:dyDescent="0.25">
      <c r="B37" s="2"/>
      <c r="C37" s="21"/>
      <c r="D37" s="21"/>
      <c r="E37" s="21"/>
      <c r="F37" s="21"/>
      <c r="G37" s="21"/>
      <c r="H37" s="21"/>
      <c r="I37" s="21"/>
      <c r="J37" s="21"/>
      <c r="K37" s="21"/>
      <c r="L37" s="21"/>
      <c r="M37" s="21"/>
      <c r="N37" s="21"/>
      <c r="O37" s="2"/>
      <c r="P37" s="1"/>
    </row>
    <row r="38" spans="2:16" x14ac:dyDescent="0.25">
      <c r="B38" s="5" t="s">
        <v>120</v>
      </c>
      <c r="C38" s="29" t="s">
        <v>121</v>
      </c>
      <c r="D38" s="28"/>
      <c r="E38" s="28"/>
      <c r="F38" s="28"/>
      <c r="G38" s="28"/>
      <c r="H38" s="28"/>
      <c r="I38" s="28"/>
      <c r="J38" s="28"/>
      <c r="K38" s="28"/>
      <c r="L38" s="28"/>
      <c r="M38" s="28"/>
      <c r="N38" s="28"/>
      <c r="O38" s="28"/>
      <c r="P38" s="1"/>
    </row>
    <row r="39" spans="2:16" x14ac:dyDescent="0.25">
      <c r="B39" s="2"/>
      <c r="C39" s="67" t="s">
        <v>144</v>
      </c>
      <c r="D39" s="67"/>
      <c r="E39" s="67"/>
      <c r="F39" s="67"/>
      <c r="G39" s="67"/>
      <c r="H39" s="67"/>
      <c r="I39" s="67"/>
      <c r="J39" s="67"/>
      <c r="K39" s="67"/>
      <c r="L39" s="67"/>
      <c r="M39" s="67"/>
      <c r="N39" s="67"/>
      <c r="O39" s="2"/>
      <c r="P39" s="1"/>
    </row>
    <row r="40" spans="2:16" x14ac:dyDescent="0.25">
      <c r="B40" s="25"/>
      <c r="C40" s="25"/>
      <c r="D40" s="25"/>
      <c r="E40" s="25"/>
      <c r="F40" s="25"/>
      <c r="G40" s="25"/>
      <c r="H40" s="25"/>
      <c r="I40" s="25"/>
      <c r="J40" s="25"/>
      <c r="K40" s="25"/>
      <c r="L40" s="25"/>
      <c r="M40" s="25"/>
      <c r="N40" s="25"/>
      <c r="O40" s="25"/>
      <c r="P40" s="1"/>
    </row>
    <row r="41" spans="2:16" ht="5.0999999999999996" customHeight="1" x14ac:dyDescent="0.25">
      <c r="B41" s="2"/>
      <c r="C41" s="21"/>
      <c r="D41" s="21"/>
      <c r="E41" s="21"/>
      <c r="F41" s="21"/>
      <c r="G41" s="21"/>
      <c r="H41" s="21"/>
      <c r="I41" s="21"/>
      <c r="J41" s="21"/>
      <c r="K41" s="21"/>
      <c r="L41" s="21"/>
      <c r="M41" s="21"/>
      <c r="N41" s="21"/>
      <c r="O41" s="2"/>
      <c r="P41" s="1"/>
    </row>
    <row r="42" spans="2:16" x14ac:dyDescent="0.25">
      <c r="B42" s="5" t="s">
        <v>122</v>
      </c>
      <c r="C42" s="1" t="s">
        <v>123</v>
      </c>
      <c r="D42" s="2"/>
      <c r="E42" s="2"/>
      <c r="F42" s="2"/>
      <c r="G42" s="2"/>
      <c r="H42" s="2"/>
      <c r="I42" s="2"/>
      <c r="J42" s="2"/>
      <c r="K42" s="2"/>
      <c r="L42" s="2"/>
      <c r="M42" s="2"/>
      <c r="N42" s="2"/>
      <c r="O42" s="2"/>
      <c r="P42" s="1"/>
    </row>
    <row r="43" spans="2:16" x14ac:dyDescent="0.25">
      <c r="B43" s="2"/>
      <c r="C43" s="67" t="s">
        <v>145</v>
      </c>
      <c r="D43" s="67"/>
      <c r="E43" s="67"/>
      <c r="F43" s="67"/>
      <c r="G43" s="67"/>
      <c r="H43" s="67"/>
      <c r="I43" s="67"/>
      <c r="J43" s="67"/>
      <c r="K43" s="67"/>
      <c r="L43" s="67"/>
      <c r="M43" s="67"/>
      <c r="N43" s="67"/>
      <c r="O43" s="25"/>
      <c r="P43" s="1"/>
    </row>
    <row r="44" spans="2:16" x14ac:dyDescent="0.25">
      <c r="B44" s="2"/>
      <c r="C44" s="57"/>
      <c r="D44" s="57"/>
      <c r="E44" s="57"/>
      <c r="F44" s="57"/>
      <c r="G44" s="57"/>
      <c r="H44" s="57"/>
      <c r="I44" s="57"/>
      <c r="J44" s="57"/>
      <c r="K44" s="57"/>
      <c r="L44" s="57"/>
      <c r="M44" s="57"/>
      <c r="N44" s="57"/>
      <c r="O44" s="25"/>
      <c r="P44" s="1"/>
    </row>
    <row r="45" spans="2:16" x14ac:dyDescent="0.25">
      <c r="B45" s="5"/>
      <c r="C45" s="29"/>
      <c r="D45" s="57"/>
      <c r="E45" s="58" t="s">
        <v>124</v>
      </c>
      <c r="F45" s="58"/>
      <c r="G45" s="58"/>
      <c r="H45" s="58"/>
      <c r="I45" s="58"/>
      <c r="J45" s="58"/>
      <c r="K45" s="58"/>
      <c r="L45" s="58"/>
      <c r="M45" s="57"/>
      <c r="N45" s="57"/>
      <c r="O45" s="25"/>
      <c r="P45" s="1"/>
    </row>
    <row r="46" spans="2:16" ht="15" x14ac:dyDescent="0.25">
      <c r="B46"/>
      <c r="C46"/>
      <c r="D46"/>
      <c r="E46"/>
      <c r="F46"/>
      <c r="G46"/>
      <c r="H46"/>
      <c r="I46"/>
      <c r="J46"/>
      <c r="K46"/>
      <c r="L46"/>
      <c r="M46"/>
      <c r="N46"/>
      <c r="O46"/>
      <c r="P46" s="1"/>
    </row>
    <row r="47" spans="2:16" ht="15" x14ac:dyDescent="0.25">
      <c r="B47"/>
      <c r="C47"/>
      <c r="D47"/>
      <c r="E47"/>
      <c r="F47"/>
      <c r="G47"/>
      <c r="H47"/>
      <c r="I47"/>
      <c r="J47"/>
      <c r="K47"/>
      <c r="L47"/>
      <c r="M47"/>
      <c r="N47"/>
      <c r="O47"/>
      <c r="P47" s="1"/>
    </row>
    <row r="48" spans="2:16" ht="15" x14ac:dyDescent="0.25">
      <c r="B48"/>
      <c r="C48"/>
      <c r="D48"/>
      <c r="E48"/>
      <c r="F48"/>
      <c r="G48"/>
      <c r="H48"/>
      <c r="I48"/>
      <c r="J48"/>
      <c r="K48"/>
      <c r="L48"/>
      <c r="M48"/>
      <c r="N48"/>
      <c r="O48"/>
      <c r="P48" s="1"/>
    </row>
    <row r="49" spans="2:16" ht="15" x14ac:dyDescent="0.25">
      <c r="B49"/>
      <c r="C49"/>
      <c r="D49"/>
      <c r="E49"/>
      <c r="F49"/>
      <c r="G49"/>
      <c r="H49"/>
      <c r="I49"/>
      <c r="J49"/>
      <c r="K49"/>
      <c r="L49"/>
      <c r="M49"/>
      <c r="N49"/>
      <c r="O49"/>
      <c r="P49" s="1"/>
    </row>
    <row r="50" spans="2:16" ht="15" x14ac:dyDescent="0.25">
      <c r="B50"/>
      <c r="C50"/>
      <c r="D50"/>
      <c r="E50"/>
      <c r="F50"/>
      <c r="G50"/>
      <c r="H50"/>
      <c r="I50"/>
      <c r="J50"/>
      <c r="K50"/>
      <c r="L50"/>
      <c r="M50"/>
      <c r="N50"/>
      <c r="O50"/>
      <c r="P50" s="1"/>
    </row>
    <row r="51" spans="2:16" ht="15" x14ac:dyDescent="0.25">
      <c r="B51"/>
      <c r="C51"/>
      <c r="D51"/>
      <c r="E51"/>
      <c r="F51"/>
      <c r="G51"/>
      <c r="H51"/>
      <c r="I51"/>
      <c r="J51"/>
      <c r="K51"/>
      <c r="L51"/>
      <c r="M51"/>
      <c r="N51"/>
      <c r="O51"/>
      <c r="P51" s="1"/>
    </row>
    <row r="52" spans="2:16" x14ac:dyDescent="0.25">
      <c r="B52" s="59"/>
      <c r="C52" s="59"/>
      <c r="D52" s="59"/>
      <c r="E52" s="59"/>
      <c r="F52" s="59"/>
      <c r="G52" s="59"/>
      <c r="H52" s="59"/>
      <c r="I52" s="59"/>
      <c r="J52" s="59"/>
      <c r="K52" s="59"/>
      <c r="L52" s="59"/>
      <c r="M52" s="59"/>
      <c r="N52" s="59"/>
      <c r="O52" s="1"/>
      <c r="P52" s="1"/>
    </row>
    <row r="53" spans="2:16" x14ac:dyDescent="0.25">
      <c r="B53" s="60" t="s">
        <v>109</v>
      </c>
      <c r="C53" s="23" t="s">
        <v>125</v>
      </c>
      <c r="D53" s="59"/>
      <c r="E53" s="59"/>
      <c r="F53" s="59"/>
      <c r="G53" s="67" t="s">
        <v>146</v>
      </c>
      <c r="H53" s="67"/>
      <c r="I53" s="67"/>
      <c r="J53" s="67"/>
      <c r="K53" s="67"/>
      <c r="L53" s="67"/>
      <c r="M53" s="67"/>
      <c r="N53" s="67"/>
      <c r="O53" s="1"/>
      <c r="P53" s="1"/>
    </row>
    <row r="54" spans="2:16" customFormat="1" ht="15" x14ac:dyDescent="0.25"/>
    <row r="55" spans="2:16" customFormat="1" ht="5.0999999999999996" customHeight="1" x14ac:dyDescent="0.25"/>
    <row r="56" spans="2:16" x14ac:dyDescent="0.25">
      <c r="B56" s="60" t="s">
        <v>112</v>
      </c>
      <c r="C56" s="23" t="s">
        <v>126</v>
      </c>
      <c r="D56" s="59"/>
      <c r="E56" s="59"/>
      <c r="F56" s="23"/>
      <c r="G56" s="59"/>
      <c r="H56" s="59"/>
      <c r="I56" s="67" t="s">
        <v>147</v>
      </c>
      <c r="J56" s="67"/>
      <c r="K56" s="67"/>
      <c r="L56" s="67"/>
      <c r="M56" s="67"/>
      <c r="N56" s="67"/>
      <c r="O56" s="1"/>
      <c r="P56" s="61"/>
    </row>
    <row r="57" spans="2:16" customFormat="1" ht="15" x14ac:dyDescent="0.25"/>
    <row r="58" spans="2:16" customFormat="1" ht="5.0999999999999996" customHeight="1" x14ac:dyDescent="0.25"/>
    <row r="59" spans="2:16" x14ac:dyDescent="0.25">
      <c r="B59" s="60" t="s">
        <v>114</v>
      </c>
      <c r="C59" s="62" t="s">
        <v>127</v>
      </c>
      <c r="D59" s="62"/>
      <c r="E59" s="62"/>
      <c r="F59" s="67" t="s">
        <v>148</v>
      </c>
      <c r="G59" s="67"/>
      <c r="H59" s="67"/>
      <c r="I59" s="67"/>
      <c r="J59" s="67"/>
      <c r="K59" s="67"/>
      <c r="L59" s="67"/>
      <c r="M59" s="67"/>
      <c r="N59" s="67"/>
      <c r="O59" s="1"/>
      <c r="P59" s="1"/>
    </row>
    <row r="60" spans="2:16" customFormat="1" ht="15" x14ac:dyDescent="0.25"/>
    <row r="61" spans="2:16" customFormat="1" ht="5.0999999999999996" customHeight="1" x14ac:dyDescent="0.25"/>
    <row r="62" spans="2:16" x14ac:dyDescent="0.25">
      <c r="B62" s="60" t="s">
        <v>116</v>
      </c>
      <c r="C62" s="23" t="s">
        <v>128</v>
      </c>
      <c r="D62" s="59"/>
      <c r="E62" s="59"/>
      <c r="F62" s="59"/>
      <c r="G62" s="59"/>
      <c r="H62" s="59"/>
      <c r="I62" s="59"/>
      <c r="J62" s="67" t="s">
        <v>149</v>
      </c>
      <c r="K62" s="67"/>
      <c r="L62" s="67"/>
      <c r="M62" s="67"/>
      <c r="N62" s="67"/>
      <c r="O62" s="1"/>
      <c r="P62" s="1"/>
    </row>
    <row r="63" spans="2:16" customFormat="1" ht="15" x14ac:dyDescent="0.25"/>
    <row r="64" spans="2:16" customFormat="1" ht="5.0999999999999996" customHeight="1" x14ac:dyDescent="0.25"/>
    <row r="65" spans="2:16" x14ac:dyDescent="0.25">
      <c r="B65" s="60" t="s">
        <v>118</v>
      </c>
      <c r="C65" s="23" t="s">
        <v>129</v>
      </c>
      <c r="D65" s="59"/>
      <c r="E65" s="59"/>
      <c r="F65" s="59"/>
      <c r="G65" s="67" t="s">
        <v>150</v>
      </c>
      <c r="H65" s="67"/>
      <c r="I65" s="67"/>
      <c r="J65" s="67"/>
      <c r="K65" s="67"/>
      <c r="L65" s="67"/>
      <c r="M65" s="67"/>
      <c r="N65" s="67"/>
      <c r="O65" s="1"/>
      <c r="P65" s="1"/>
    </row>
    <row r="66" spans="2:16" customFormat="1" ht="15" x14ac:dyDescent="0.25"/>
    <row r="67" spans="2:16" customFormat="1" ht="5.0999999999999996" customHeight="1" x14ac:dyDescent="0.25"/>
    <row r="68" spans="2:16" x14ac:dyDescent="0.25">
      <c r="B68" s="60" t="s">
        <v>120</v>
      </c>
      <c r="C68" s="23" t="s">
        <v>130</v>
      </c>
      <c r="D68" s="59"/>
      <c r="E68" s="59"/>
      <c r="F68" s="59"/>
      <c r="G68" s="67" t="s">
        <v>151</v>
      </c>
      <c r="H68" s="67"/>
      <c r="I68" s="67"/>
      <c r="J68" s="67"/>
      <c r="K68" s="67"/>
      <c r="L68" s="67"/>
      <c r="M68" s="67"/>
      <c r="N68" s="67"/>
      <c r="O68" s="1"/>
      <c r="P68" s="1"/>
    </row>
    <row r="69" spans="2:16" customFormat="1" ht="15" x14ac:dyDescent="0.25"/>
    <row r="70" spans="2:16" customFormat="1" ht="5.0999999999999996" customHeight="1" x14ac:dyDescent="0.25"/>
    <row r="71" spans="2:16" x14ac:dyDescent="0.25">
      <c r="B71" s="60" t="s">
        <v>122</v>
      </c>
      <c r="C71" s="23" t="s">
        <v>131</v>
      </c>
      <c r="D71" s="59"/>
      <c r="E71" s="59"/>
      <c r="F71" s="59"/>
      <c r="G71" s="67" t="s">
        <v>152</v>
      </c>
      <c r="H71" s="67"/>
      <c r="I71" s="67"/>
      <c r="J71" s="67"/>
      <c r="K71" s="67"/>
      <c r="L71" s="67"/>
      <c r="M71" s="67"/>
      <c r="N71" s="67"/>
      <c r="O71" s="1"/>
      <c r="P71" s="1"/>
    </row>
    <row r="72" spans="2:16" customFormat="1" ht="15" x14ac:dyDescent="0.25"/>
    <row r="73" spans="2:16" customFormat="1" ht="5.0999999999999996" customHeight="1" x14ac:dyDescent="0.25"/>
    <row r="74" spans="2:16" x14ac:dyDescent="0.25">
      <c r="B74" s="5" t="s">
        <v>132</v>
      </c>
      <c r="C74" s="1" t="s">
        <v>133</v>
      </c>
      <c r="D74" s="21"/>
      <c r="E74" s="21"/>
      <c r="F74" s="21"/>
      <c r="G74" s="21"/>
      <c r="H74" s="61"/>
      <c r="I74" s="61"/>
      <c r="J74" s="61"/>
      <c r="K74" s="61"/>
      <c r="L74" s="61"/>
      <c r="M74" s="61"/>
      <c r="N74" s="61"/>
      <c r="O74" s="1"/>
      <c r="P74" s="1"/>
    </row>
    <row r="75" spans="2:16" x14ac:dyDescent="0.25">
      <c r="B75" s="5"/>
      <c r="C75" s="67" t="s">
        <v>153</v>
      </c>
      <c r="D75" s="67"/>
      <c r="E75" s="67"/>
      <c r="F75" s="67"/>
      <c r="G75" s="67"/>
      <c r="H75" s="67"/>
      <c r="I75" s="67"/>
      <c r="J75" s="67"/>
      <c r="K75" s="67"/>
      <c r="L75" s="67"/>
      <c r="M75" s="67"/>
      <c r="N75" s="67"/>
      <c r="O75" s="1"/>
      <c r="P75" s="1"/>
    </row>
    <row r="76" spans="2:16" customFormat="1" ht="15" x14ac:dyDescent="0.25"/>
    <row r="77" spans="2:16" customFormat="1" ht="5.0999999999999996" customHeight="1" x14ac:dyDescent="0.25"/>
    <row r="78" spans="2:16" x14ac:dyDescent="0.25">
      <c r="B78" s="5" t="s">
        <v>134</v>
      </c>
      <c r="C78" s="1" t="s">
        <v>135</v>
      </c>
      <c r="D78" s="21"/>
      <c r="E78" s="21"/>
      <c r="F78" s="21"/>
      <c r="G78" s="21"/>
      <c r="H78" s="63"/>
      <c r="I78" s="63"/>
      <c r="J78" s="63"/>
      <c r="K78" s="63"/>
      <c r="L78" s="63"/>
      <c r="M78" s="63"/>
      <c r="N78" s="63"/>
      <c r="O78" s="1"/>
      <c r="P78" s="1"/>
    </row>
    <row r="79" spans="2:16" x14ac:dyDescent="0.25">
      <c r="B79" s="5"/>
      <c r="C79" s="67" t="s">
        <v>154</v>
      </c>
      <c r="D79" s="67"/>
      <c r="E79" s="67"/>
      <c r="F79" s="67"/>
      <c r="G79" s="67"/>
      <c r="H79" s="67"/>
      <c r="I79" s="67"/>
      <c r="J79" s="67"/>
      <c r="K79" s="67"/>
      <c r="L79" s="67"/>
      <c r="M79" s="67"/>
      <c r="N79" s="67"/>
      <c r="O79" s="1"/>
      <c r="P79" s="1"/>
    </row>
    <row r="80" spans="2:16" customFormat="1" ht="15" x14ac:dyDescent="0.25"/>
    <row r="81" spans="2:16" customFormat="1" ht="5.0999999999999996" customHeight="1" x14ac:dyDescent="0.25"/>
    <row r="82" spans="2:16" x14ac:dyDescent="0.25">
      <c r="B82" s="5" t="s">
        <v>136</v>
      </c>
      <c r="C82" s="1" t="s">
        <v>137</v>
      </c>
      <c r="D82" s="64"/>
      <c r="E82" s="64"/>
      <c r="F82" s="67" t="s">
        <v>155</v>
      </c>
      <c r="G82" s="67"/>
      <c r="H82" s="67"/>
      <c r="I82" s="67"/>
      <c r="J82" s="67"/>
      <c r="K82" s="67"/>
      <c r="L82" s="67"/>
      <c r="M82" s="67"/>
      <c r="N82" s="67"/>
      <c r="O82" s="1"/>
      <c r="P82" s="1"/>
    </row>
    <row r="83" spans="2:16" customFormat="1" ht="15" x14ac:dyDescent="0.25"/>
    <row r="84" spans="2:16" customFormat="1" ht="5.0999999999999996" customHeight="1" x14ac:dyDescent="0.25"/>
    <row r="85" spans="2:16" ht="15" customHeight="1" x14ac:dyDescent="0.25">
      <c r="B85" s="50" t="s">
        <v>82</v>
      </c>
      <c r="C85" s="50"/>
      <c r="D85" s="50"/>
      <c r="E85" s="50"/>
      <c r="F85" s="50"/>
      <c r="G85" s="50"/>
      <c r="H85" s="50"/>
      <c r="I85" s="50"/>
      <c r="J85" s="50"/>
      <c r="K85" s="50"/>
      <c r="L85" s="50"/>
      <c r="M85" s="50"/>
      <c r="N85" s="50"/>
      <c r="O85" s="50"/>
      <c r="P85" s="69"/>
    </row>
    <row r="86" spans="2:16" ht="15" x14ac:dyDescent="0.25">
      <c r="C86"/>
      <c r="D86"/>
      <c r="E86"/>
      <c r="F86"/>
      <c r="G86"/>
      <c r="H86"/>
      <c r="I86"/>
      <c r="J86"/>
      <c r="K86"/>
      <c r="L86"/>
      <c r="M86"/>
      <c r="N86"/>
      <c r="O86" s="66"/>
    </row>
    <row r="87" spans="2:16" x14ac:dyDescent="0.25"/>
    <row r="88" spans="2:16" x14ac:dyDescent="0.25"/>
    <row r="89" spans="2:16" x14ac:dyDescent="0.25">
      <c r="P89" s="1"/>
    </row>
    <row r="90" spans="2:16" hidden="1" x14ac:dyDescent="0.25">
      <c r="P90" s="1"/>
    </row>
    <row r="91" spans="2:16" hidden="1" x14ac:dyDescent="0.25">
      <c r="P91" s="1"/>
    </row>
    <row r="92" spans="2:16" hidden="1" x14ac:dyDescent="0.25">
      <c r="P92" s="1"/>
    </row>
    <row r="93" spans="2:16" hidden="1" x14ac:dyDescent="0.25">
      <c r="P93" s="1"/>
    </row>
    <row r="94" spans="2:16" hidden="1" x14ac:dyDescent="0.25">
      <c r="P94" s="1"/>
    </row>
    <row r="95" spans="2:16" hidden="1" x14ac:dyDescent="0.25">
      <c r="P95" s="1"/>
    </row>
    <row r="96" spans="2:16" hidden="1" x14ac:dyDescent="0.25">
      <c r="P96" s="1"/>
    </row>
    <row r="97" spans="16:16" hidden="1" x14ac:dyDescent="0.25">
      <c r="P97" s="1"/>
    </row>
    <row r="98" spans="16:16" hidden="1" x14ac:dyDescent="0.25">
      <c r="P98" s="1"/>
    </row>
    <row r="99" spans="16:16" hidden="1" x14ac:dyDescent="0.25">
      <c r="P99" s="1"/>
    </row>
    <row r="100" spans="16:16" hidden="1" x14ac:dyDescent="0.25">
      <c r="P100" s="1"/>
    </row>
    <row r="101" spans="16:16" hidden="1" x14ac:dyDescent="0.25">
      <c r="P101" s="1"/>
    </row>
    <row r="102" spans="16:16" hidden="1" x14ac:dyDescent="0.25">
      <c r="P102" s="1"/>
    </row>
    <row r="103" spans="16:16" hidden="1" x14ac:dyDescent="0.25">
      <c r="P103" s="1"/>
    </row>
    <row r="104" spans="16:16" hidden="1" x14ac:dyDescent="0.25">
      <c r="P104" s="1"/>
    </row>
    <row r="105" spans="16:16" hidden="1" x14ac:dyDescent="0.25">
      <c r="P105" s="1"/>
    </row>
    <row r="106" spans="16:16" hidden="1" x14ac:dyDescent="0.25">
      <c r="P106" s="1"/>
    </row>
    <row r="107" spans="16:16" hidden="1" x14ac:dyDescent="0.25">
      <c r="P107" s="1"/>
    </row>
    <row r="108" spans="16:16" hidden="1" x14ac:dyDescent="0.25">
      <c r="P108" s="1"/>
    </row>
    <row r="109" spans="16:16" hidden="1" x14ac:dyDescent="0.25">
      <c r="P109" s="1"/>
    </row>
    <row r="110" spans="16:16" hidden="1" x14ac:dyDescent="0.25">
      <c r="P110" s="1"/>
    </row>
    <row r="111" spans="16:16" hidden="1" x14ac:dyDescent="0.25">
      <c r="P111" s="1"/>
    </row>
    <row r="112" spans="16:16" hidden="1" x14ac:dyDescent="0.25">
      <c r="P112" s="1"/>
    </row>
    <row r="113" spans="16:16" hidden="1" x14ac:dyDescent="0.25">
      <c r="P113" s="1"/>
    </row>
    <row r="114" spans="16:16" hidden="1" x14ac:dyDescent="0.25">
      <c r="P114" s="1"/>
    </row>
    <row r="115" spans="16:16" hidden="1" x14ac:dyDescent="0.25">
      <c r="P115" s="1"/>
    </row>
    <row r="116" spans="16:16" hidden="1" x14ac:dyDescent="0.25">
      <c r="P116" s="1"/>
    </row>
    <row r="117" spans="16:16" hidden="1" x14ac:dyDescent="0.25">
      <c r="P117" s="1"/>
    </row>
    <row r="118" spans="16:16" hidden="1" x14ac:dyDescent="0.25">
      <c r="P118" s="1"/>
    </row>
    <row r="119" spans="16:16" hidden="1" x14ac:dyDescent="0.25">
      <c r="P119" s="1"/>
    </row>
    <row r="120" spans="16:16" hidden="1" x14ac:dyDescent="0.25">
      <c r="P120" s="1"/>
    </row>
    <row r="121" spans="16:16" hidden="1" x14ac:dyDescent="0.25">
      <c r="P121" s="1"/>
    </row>
    <row r="122" spans="16:16" hidden="1" x14ac:dyDescent="0.25">
      <c r="P122" s="1"/>
    </row>
    <row r="123" spans="16:16" hidden="1" x14ac:dyDescent="0.25">
      <c r="P123" s="1"/>
    </row>
    <row r="124" spans="16:16" hidden="1" x14ac:dyDescent="0.25">
      <c r="P124" s="1"/>
    </row>
    <row r="125" spans="16:16" hidden="1" x14ac:dyDescent="0.25">
      <c r="P125" s="1"/>
    </row>
    <row r="126" spans="16:16" hidden="1" x14ac:dyDescent="0.25">
      <c r="P126" s="1"/>
    </row>
    <row r="127" spans="16:16" hidden="1" x14ac:dyDescent="0.25">
      <c r="P127" s="1"/>
    </row>
    <row r="128" spans="16:16" hidden="1" x14ac:dyDescent="0.25">
      <c r="P128" s="1"/>
    </row>
    <row r="129" spans="16:16" hidden="1" x14ac:dyDescent="0.25">
      <c r="P129" s="1"/>
    </row>
    <row r="130" spans="16:16" hidden="1" x14ac:dyDescent="0.25">
      <c r="P130" s="1"/>
    </row>
    <row r="131" spans="16:16" hidden="1" x14ac:dyDescent="0.25">
      <c r="P131" s="1"/>
    </row>
    <row r="132" spans="16:16" hidden="1" x14ac:dyDescent="0.25">
      <c r="P132" s="1"/>
    </row>
    <row r="133" spans="16:16" hidden="1" x14ac:dyDescent="0.25">
      <c r="P133" s="1"/>
    </row>
    <row r="134" spans="16:16" hidden="1" x14ac:dyDescent="0.25">
      <c r="P134" s="1"/>
    </row>
    <row r="135" spans="16:16" hidden="1" x14ac:dyDescent="0.25">
      <c r="P135" s="1"/>
    </row>
    <row r="136" spans="16:16" hidden="1" x14ac:dyDescent="0.25">
      <c r="P136" s="1"/>
    </row>
    <row r="137" spans="16:16" hidden="1" x14ac:dyDescent="0.25">
      <c r="P137" s="1"/>
    </row>
    <row r="138" spans="16:16" hidden="1" x14ac:dyDescent="0.25">
      <c r="P138" s="1"/>
    </row>
    <row r="139" spans="16:16" hidden="1" x14ac:dyDescent="0.25">
      <c r="P139" s="1"/>
    </row>
    <row r="140" spans="16:16" hidden="1" x14ac:dyDescent="0.25">
      <c r="P140" s="1"/>
    </row>
    <row r="141" spans="16:16" hidden="1" x14ac:dyDescent="0.25">
      <c r="P141" s="1"/>
    </row>
    <row r="142" spans="16:16" hidden="1" x14ac:dyDescent="0.25">
      <c r="P142" s="1"/>
    </row>
    <row r="143" spans="16:16" hidden="1" x14ac:dyDescent="0.25">
      <c r="P143" s="1"/>
    </row>
    <row r="144" spans="16:16" hidden="1" x14ac:dyDescent="0.25">
      <c r="P144" s="1"/>
    </row>
    <row r="145" spans="16:16" hidden="1" x14ac:dyDescent="0.25">
      <c r="P145" s="1"/>
    </row>
    <row r="146" spans="16:16" hidden="1" x14ac:dyDescent="0.25">
      <c r="P146" s="1"/>
    </row>
    <row r="147" spans="16:16" hidden="1" x14ac:dyDescent="0.25">
      <c r="P147" s="1"/>
    </row>
    <row r="148" spans="16:16" hidden="1" x14ac:dyDescent="0.25">
      <c r="P148" s="1"/>
    </row>
    <row r="149" spans="16:16" hidden="1" x14ac:dyDescent="0.25">
      <c r="P149" s="1"/>
    </row>
    <row r="150" spans="16:16" hidden="1" x14ac:dyDescent="0.25">
      <c r="P150" s="1"/>
    </row>
    <row r="151" spans="16:16" hidden="1" x14ac:dyDescent="0.25">
      <c r="P151" s="1"/>
    </row>
    <row r="152" spans="16:16" hidden="1" x14ac:dyDescent="0.25">
      <c r="P152" s="1"/>
    </row>
    <row r="153" spans="16:16" hidden="1" x14ac:dyDescent="0.25">
      <c r="P153" s="1"/>
    </row>
    <row r="154" spans="16:16" hidden="1" x14ac:dyDescent="0.25">
      <c r="P154" s="1"/>
    </row>
    <row r="155" spans="16:16" hidden="1" x14ac:dyDescent="0.25">
      <c r="P155" s="1"/>
    </row>
    <row r="156" spans="16:16" hidden="1" x14ac:dyDescent="0.25">
      <c r="P156" s="1"/>
    </row>
    <row r="157" spans="16:16" hidden="1" x14ac:dyDescent="0.25">
      <c r="P157" s="1"/>
    </row>
    <row r="158" spans="16:16" hidden="1" x14ac:dyDescent="0.25">
      <c r="P158" s="1"/>
    </row>
    <row r="159" spans="16:16" hidden="1" x14ac:dyDescent="0.25">
      <c r="P159" s="1"/>
    </row>
    <row r="160" spans="16:16" hidden="1" x14ac:dyDescent="0.25">
      <c r="P160" s="1"/>
    </row>
    <row r="161" spans="16:16" hidden="1" x14ac:dyDescent="0.25">
      <c r="P161" s="1"/>
    </row>
    <row r="162" spans="16:16" hidden="1" x14ac:dyDescent="0.25">
      <c r="P162" s="1"/>
    </row>
    <row r="163" spans="16:16" hidden="1" x14ac:dyDescent="0.25"/>
    <row r="164" spans="16:16" hidden="1" x14ac:dyDescent="0.25"/>
  </sheetData>
  <sheetProtection algorithmName="SHA-512" hashValue="O2D/oVLUkS8lu4LSSFuqEHIEVyZfLwszRV+g3kU/5PJFOdypZA4YMwPtqsWyGVFVMz7VnYtjEguOUnYrgU1cYQ==" saltValue="ZeWfYc6I8h7qTz9jr5r7og==" spinCount="100000" sheet="1" objects="1" scenarios="1" selectLockedCells="1" selectUnlockedCells="1"/>
  <mergeCells count="47">
    <mergeCell ref="B85:O85"/>
    <mergeCell ref="G65:N65"/>
    <mergeCell ref="G68:N68"/>
    <mergeCell ref="G71:N71"/>
    <mergeCell ref="C75:N75"/>
    <mergeCell ref="C79:N79"/>
    <mergeCell ref="F82:N82"/>
    <mergeCell ref="E45:L45"/>
    <mergeCell ref="G53:N53"/>
    <mergeCell ref="I56:N56"/>
    <mergeCell ref="C59:E59"/>
    <mergeCell ref="F59:N59"/>
    <mergeCell ref="J62:N62"/>
    <mergeCell ref="C23:N23"/>
    <mergeCell ref="C27:N27"/>
    <mergeCell ref="C31:N31"/>
    <mergeCell ref="C35:N35"/>
    <mergeCell ref="C39:N39"/>
    <mergeCell ref="C43:N43"/>
    <mergeCell ref="C13:E13"/>
    <mergeCell ref="F13:H13"/>
    <mergeCell ref="I13:K13"/>
    <mergeCell ref="L13:N13"/>
    <mergeCell ref="B15:O16"/>
    <mergeCell ref="C19:N19"/>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B5:O5"/>
    <mergeCell ref="C7:N7"/>
    <mergeCell ref="C8:E8"/>
    <mergeCell ref="F8:H8"/>
    <mergeCell ref="I8:K8"/>
    <mergeCell ref="L8:N8"/>
  </mergeCells>
  <conditionalFormatting sqref="C20">
    <cfRule type="expression" dxfId="177" priority="2">
      <formula>#REF!="mostrar"</formula>
    </cfRule>
  </conditionalFormatting>
  <conditionalFormatting sqref="C20">
    <cfRule type="expression" dxfId="176" priority="1">
      <formula>$M$68="mostrar"</formula>
    </cfRule>
  </conditionalFormatting>
  <printOptions horizontalCentered="1"/>
  <pageMargins left="0.23622047244094491" right="0.23622047244094491" top="0.74803149606299213" bottom="0.74803149606299213" header="0.31496062992125984" footer="0.31496062992125984"/>
  <pageSetup orientation="portrait" r:id="rId1"/>
  <rowBreaks count="1" manualBreakCount="1">
    <brk id="44"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02BC-B2D6-403C-B7F2-639B14C887F2}">
  <dimension ref="A1:AB162"/>
  <sheetViews>
    <sheetView showGridLines="0" showRowColHeaders="0" showRuler="0" zoomScale="130" zoomScaleNormal="130" workbookViewId="0">
      <selection activeCell="D27" sqref="D27:H27"/>
    </sheetView>
  </sheetViews>
  <sheetFormatPr baseColWidth="10" defaultColWidth="0" defaultRowHeight="14.25" customHeight="1" zeroHeight="1" x14ac:dyDescent="0.25"/>
  <cols>
    <col min="1" max="1" width="0.85546875" style="1" customWidth="1"/>
    <col min="2" max="3" width="5.42578125" style="42" customWidth="1"/>
    <col min="4" max="4" width="5.5703125" style="42" customWidth="1"/>
    <col min="5" max="5" width="6" style="42" customWidth="1"/>
    <col min="6" max="8" width="5.42578125" style="42" customWidth="1"/>
    <col min="9" max="9" width="1.7109375" style="42" customWidth="1"/>
    <col min="10" max="11" width="5.85546875" style="42" customWidth="1"/>
    <col min="12" max="13" width="5.42578125" style="42" customWidth="1"/>
    <col min="14" max="14" width="6" style="42" customWidth="1"/>
    <col min="15" max="16" width="5.42578125" style="42" customWidth="1"/>
    <col min="17" max="17" width="5.42578125" style="1" customWidth="1"/>
    <col min="18" max="18" width="1" style="1" customWidth="1"/>
    <col min="19" max="20" width="6.5703125" style="1" hidden="1" customWidth="1"/>
    <col min="21" max="23" width="2.7109375" style="1" hidden="1" customWidth="1"/>
    <col min="24" max="28" width="6.5703125" style="1" hidden="1" customWidth="1"/>
    <col min="29" max="16384" width="2.7109375" style="1" hidden="1"/>
  </cols>
  <sheetData>
    <row r="1" spans="1:19" x14ac:dyDescent="0.25">
      <c r="B1" s="1"/>
      <c r="C1" s="1"/>
      <c r="D1" s="1"/>
      <c r="E1" s="1"/>
      <c r="F1" s="1"/>
      <c r="G1" s="1"/>
      <c r="H1" s="1"/>
      <c r="I1" s="1"/>
      <c r="J1" s="1"/>
      <c r="K1" s="1"/>
      <c r="L1" s="1"/>
      <c r="M1" s="1"/>
      <c r="N1" s="1"/>
      <c r="O1" s="1"/>
      <c r="P1" s="1"/>
    </row>
    <row r="2" spans="1:19" x14ac:dyDescent="0.25">
      <c r="B2" s="2"/>
      <c r="C2" s="2"/>
      <c r="D2" s="2"/>
      <c r="E2" s="2"/>
      <c r="F2" s="2"/>
      <c r="G2" s="2"/>
      <c r="H2" s="2"/>
      <c r="I2" s="2"/>
      <c r="J2" s="2"/>
      <c r="K2" s="2"/>
      <c r="L2" s="2"/>
      <c r="M2" s="2"/>
      <c r="N2" s="2"/>
      <c r="O2" s="2"/>
      <c r="P2" s="2"/>
      <c r="Q2" s="2"/>
    </row>
    <row r="3" spans="1:19" x14ac:dyDescent="0.25">
      <c r="B3" s="3"/>
      <c r="C3" s="3"/>
      <c r="D3" s="3"/>
      <c r="E3" s="3"/>
      <c r="F3" s="3"/>
      <c r="G3" s="3"/>
      <c r="H3" s="3"/>
      <c r="I3" s="3"/>
      <c r="J3" s="3"/>
      <c r="K3" s="3"/>
      <c r="L3" s="3"/>
      <c r="M3" s="3"/>
      <c r="N3" s="3"/>
      <c r="O3" s="3"/>
      <c r="P3" s="1"/>
    </row>
    <row r="4" spans="1:19" ht="5.0999999999999996" customHeight="1" x14ac:dyDescent="0.25">
      <c r="B4" s="3"/>
      <c r="C4" s="3"/>
      <c r="D4" s="3"/>
      <c r="E4" s="3"/>
      <c r="F4" s="3"/>
      <c r="G4" s="3"/>
      <c r="H4" s="3"/>
      <c r="I4" s="3"/>
      <c r="J4" s="3"/>
      <c r="K4" s="3"/>
      <c r="L4" s="3"/>
      <c r="M4" s="3"/>
      <c r="N4" s="3"/>
      <c r="O4" s="3"/>
      <c r="P4" s="1"/>
    </row>
    <row r="5" spans="1:19" x14ac:dyDescent="0.25">
      <c r="B5" s="70" t="s">
        <v>156</v>
      </c>
      <c r="C5" s="70"/>
      <c r="D5" s="70"/>
      <c r="E5" s="70"/>
      <c r="F5" s="70"/>
      <c r="G5" s="70"/>
      <c r="H5" s="70"/>
      <c r="I5" s="70"/>
      <c r="J5" s="70"/>
      <c r="K5" s="70"/>
      <c r="L5" s="70"/>
      <c r="M5" s="70"/>
      <c r="N5" s="70"/>
      <c r="O5" s="70"/>
      <c r="P5" s="70"/>
      <c r="Q5" s="70"/>
    </row>
    <row r="6" spans="1:19" x14ac:dyDescent="0.25">
      <c r="B6" s="3"/>
      <c r="C6" s="3"/>
      <c r="D6" s="3"/>
      <c r="E6" s="3"/>
      <c r="F6" s="3"/>
      <c r="G6" s="3"/>
      <c r="H6" s="3"/>
      <c r="I6" s="3"/>
      <c r="J6" s="3"/>
      <c r="K6" s="3"/>
      <c r="L6" s="3"/>
      <c r="M6" s="3"/>
      <c r="N6" s="3"/>
      <c r="O6" s="3"/>
      <c r="P6" s="1"/>
    </row>
    <row r="7" spans="1:19" x14ac:dyDescent="0.25">
      <c r="B7" s="1"/>
      <c r="C7" s="3"/>
      <c r="D7" s="30" t="s">
        <v>31</v>
      </c>
      <c r="E7" s="30"/>
      <c r="F7" s="30"/>
      <c r="G7" s="30"/>
      <c r="H7" s="30"/>
      <c r="I7" s="30"/>
      <c r="J7" s="30"/>
      <c r="K7" s="30"/>
      <c r="L7" s="30"/>
      <c r="M7" s="30"/>
      <c r="N7" s="30"/>
      <c r="O7" s="30"/>
      <c r="P7" s="3"/>
    </row>
    <row r="8" spans="1:19" x14ac:dyDescent="0.25">
      <c r="A8" s="7"/>
      <c r="B8" s="7"/>
      <c r="C8" s="7"/>
      <c r="D8" s="31" t="s">
        <v>157</v>
      </c>
      <c r="E8" s="31"/>
      <c r="F8" s="31"/>
      <c r="G8" s="32" t="s">
        <v>158</v>
      </c>
      <c r="H8" s="32"/>
      <c r="I8" s="32"/>
      <c r="J8" s="31" t="s">
        <v>159</v>
      </c>
      <c r="K8" s="31"/>
      <c r="L8" s="31"/>
      <c r="M8" s="32" t="s">
        <v>160</v>
      </c>
      <c r="N8" s="32"/>
      <c r="O8" s="32"/>
      <c r="P8" s="16"/>
      <c r="Q8" s="7"/>
      <c r="R8" s="7"/>
      <c r="S8" s="7"/>
    </row>
    <row r="9" spans="1:19" x14ac:dyDescent="0.25">
      <c r="A9" s="7"/>
      <c r="B9" s="7"/>
      <c r="C9" s="11"/>
      <c r="D9" s="36" t="s">
        <v>161</v>
      </c>
      <c r="E9" s="36"/>
      <c r="F9" s="36"/>
      <c r="G9" s="37" t="s">
        <v>162</v>
      </c>
      <c r="H9" s="37"/>
      <c r="I9" s="37"/>
      <c r="J9" s="38" t="s">
        <v>163</v>
      </c>
      <c r="K9" s="38"/>
      <c r="L9" s="38"/>
      <c r="M9" s="37" t="s">
        <v>164</v>
      </c>
      <c r="N9" s="37"/>
      <c r="O9" s="37"/>
      <c r="P9" s="16"/>
      <c r="Q9" s="7"/>
      <c r="R9" s="7"/>
      <c r="S9" s="7"/>
    </row>
    <row r="10" spans="1:19" x14ac:dyDescent="0.25">
      <c r="A10" s="7"/>
      <c r="B10" s="7"/>
      <c r="C10" s="11"/>
      <c r="D10" s="38" t="s">
        <v>165</v>
      </c>
      <c r="E10" s="38"/>
      <c r="F10" s="38"/>
      <c r="G10" s="37" t="s">
        <v>166</v>
      </c>
      <c r="H10" s="37"/>
      <c r="I10" s="37"/>
      <c r="J10" s="38" t="s">
        <v>167</v>
      </c>
      <c r="K10" s="38"/>
      <c r="L10" s="38"/>
      <c r="M10" s="37" t="s">
        <v>168</v>
      </c>
      <c r="N10" s="37"/>
      <c r="O10" s="37"/>
      <c r="P10" s="25"/>
      <c r="Q10" s="7"/>
      <c r="R10" s="7"/>
      <c r="S10" s="7"/>
    </row>
    <row r="11" spans="1:19" x14ac:dyDescent="0.25">
      <c r="A11" s="7"/>
      <c r="B11" s="7"/>
      <c r="C11" s="11"/>
      <c r="D11" s="38" t="s">
        <v>169</v>
      </c>
      <c r="E11" s="38"/>
      <c r="F11" s="38"/>
      <c r="G11" s="37" t="s">
        <v>170</v>
      </c>
      <c r="H11" s="37"/>
      <c r="I11" s="37"/>
      <c r="J11" s="38" t="s">
        <v>171</v>
      </c>
      <c r="K11" s="38"/>
      <c r="L11" s="38"/>
      <c r="M11" s="37" t="s">
        <v>172</v>
      </c>
      <c r="N11" s="37"/>
      <c r="O11" s="37"/>
      <c r="P11" s="7"/>
      <c r="Q11" s="7"/>
      <c r="R11" s="7"/>
      <c r="S11" s="7"/>
    </row>
    <row r="12" spans="1:19" x14ac:dyDescent="0.25">
      <c r="A12" s="7"/>
      <c r="B12" s="7"/>
      <c r="C12" s="11"/>
      <c r="D12" s="31" t="s">
        <v>173</v>
      </c>
      <c r="E12" s="31"/>
      <c r="F12" s="31"/>
      <c r="G12" s="32" t="s">
        <v>174</v>
      </c>
      <c r="H12" s="32"/>
      <c r="I12" s="32"/>
      <c r="J12" s="31" t="s">
        <v>175</v>
      </c>
      <c r="K12" s="31"/>
      <c r="L12" s="31"/>
      <c r="M12" s="71" t="s">
        <v>176</v>
      </c>
      <c r="N12" s="71"/>
      <c r="O12" s="71"/>
      <c r="P12" s="7"/>
      <c r="Q12" s="7"/>
      <c r="R12" s="7"/>
      <c r="S12" s="7"/>
    </row>
    <row r="13" spans="1:19" x14ac:dyDescent="0.25">
      <c r="A13" s="7"/>
      <c r="B13" s="7"/>
      <c r="C13" s="11"/>
      <c r="D13" s="38" t="s">
        <v>177</v>
      </c>
      <c r="E13" s="38"/>
      <c r="F13" s="38"/>
      <c r="G13" s="37" t="s">
        <v>178</v>
      </c>
      <c r="H13" s="37"/>
      <c r="I13" s="37"/>
      <c r="J13" s="38" t="s">
        <v>179</v>
      </c>
      <c r="K13" s="38"/>
      <c r="L13" s="38"/>
      <c r="M13" s="37" t="s">
        <v>180</v>
      </c>
      <c r="N13" s="37"/>
      <c r="O13" s="37"/>
      <c r="P13" s="7"/>
      <c r="Q13" s="7"/>
      <c r="R13" s="7"/>
      <c r="S13" s="7"/>
    </row>
    <row r="14" spans="1:19" x14ac:dyDescent="0.25">
      <c r="B14" s="1"/>
      <c r="C14" s="2"/>
      <c r="D14" s="2"/>
      <c r="E14" s="2"/>
      <c r="F14" s="2"/>
      <c r="G14" s="2"/>
      <c r="H14" s="2"/>
      <c r="I14" s="2"/>
      <c r="J14" s="2"/>
      <c r="K14" s="2"/>
      <c r="L14" s="2"/>
      <c r="M14" s="2"/>
      <c r="N14" s="17"/>
      <c r="O14" s="1"/>
      <c r="P14" s="1"/>
    </row>
    <row r="15" spans="1:19" ht="14.25" customHeight="1" x14ac:dyDescent="0.25">
      <c r="B15" s="1"/>
      <c r="C15" s="54" t="s">
        <v>181</v>
      </c>
      <c r="D15" s="54"/>
      <c r="E15" s="54"/>
      <c r="F15" s="54"/>
      <c r="G15" s="54"/>
      <c r="H15" s="54"/>
      <c r="I15" s="54"/>
      <c r="J15" s="54"/>
      <c r="K15" s="54"/>
      <c r="L15" s="54"/>
      <c r="M15" s="54"/>
      <c r="N15" s="54"/>
      <c r="O15" s="54"/>
      <c r="P15" s="54"/>
      <c r="Q15" s="7"/>
    </row>
    <row r="16" spans="1:19" ht="14.25" customHeight="1" x14ac:dyDescent="0.25">
      <c r="B16" s="1"/>
      <c r="C16" s="54"/>
      <c r="D16" s="54"/>
      <c r="E16" s="54"/>
      <c r="F16" s="54"/>
      <c r="G16" s="54"/>
      <c r="H16" s="54"/>
      <c r="I16" s="54"/>
      <c r="J16" s="54"/>
      <c r="K16" s="54"/>
      <c r="L16" s="54"/>
      <c r="M16" s="54"/>
      <c r="N16" s="54"/>
      <c r="O16" s="54"/>
      <c r="P16" s="54"/>
      <c r="Q16" s="7"/>
    </row>
    <row r="17" spans="2:17" x14ac:dyDescent="0.25">
      <c r="B17" s="1"/>
      <c r="C17" s="54"/>
      <c r="D17" s="54"/>
      <c r="E17" s="54"/>
      <c r="F17" s="54"/>
      <c r="G17" s="54"/>
      <c r="H17" s="54"/>
      <c r="I17" s="54"/>
      <c r="J17" s="54"/>
      <c r="K17" s="54"/>
      <c r="L17" s="54"/>
      <c r="M17" s="54"/>
      <c r="N17" s="54"/>
      <c r="O17" s="54"/>
      <c r="P17" s="54"/>
      <c r="Q17" s="7"/>
    </row>
    <row r="18" spans="2:17" ht="5.0999999999999996" customHeight="1" x14ac:dyDescent="0.25">
      <c r="B18" s="16"/>
      <c r="C18" s="17"/>
      <c r="D18" s="17"/>
      <c r="E18" s="17"/>
      <c r="F18" s="17"/>
      <c r="G18" s="17"/>
      <c r="H18" s="17"/>
      <c r="I18" s="17"/>
      <c r="J18" s="17"/>
      <c r="K18" s="17"/>
      <c r="L18" s="17"/>
      <c r="M18" s="17"/>
      <c r="N18" s="17"/>
      <c r="O18" s="17"/>
      <c r="P18" s="1"/>
    </row>
    <row r="19" spans="2:17" ht="14.25" customHeight="1" x14ac:dyDescent="0.25">
      <c r="B19" s="5" t="s">
        <v>109</v>
      </c>
      <c r="C19" s="1" t="s">
        <v>182</v>
      </c>
      <c r="D19" s="72"/>
      <c r="E19" s="72"/>
      <c r="F19" s="72"/>
      <c r="G19" s="72"/>
      <c r="H19" s="72"/>
      <c r="I19" s="72"/>
      <c r="J19" s="5" t="s">
        <v>183</v>
      </c>
      <c r="K19" s="73" t="s">
        <v>184</v>
      </c>
      <c r="L19" s="73"/>
      <c r="M19" s="73"/>
      <c r="N19" s="73"/>
      <c r="O19" s="73"/>
      <c r="P19" s="73"/>
    </row>
    <row r="20" spans="2:17" x14ac:dyDescent="0.25">
      <c r="B20" s="1"/>
      <c r="C20" s="5" t="s">
        <v>6</v>
      </c>
      <c r="D20" s="74" t="s">
        <v>185</v>
      </c>
      <c r="E20" s="74"/>
      <c r="F20" s="74"/>
      <c r="G20" s="74"/>
      <c r="H20" s="74"/>
      <c r="I20" s="64"/>
      <c r="J20" s="75"/>
      <c r="K20" s="5" t="s">
        <v>186</v>
      </c>
      <c r="L20" s="76"/>
      <c r="M20" s="76"/>
      <c r="N20" s="76"/>
      <c r="O20" s="76"/>
      <c r="P20" s="76"/>
    </row>
    <row r="21" spans="2:17" x14ac:dyDescent="0.25">
      <c r="B21" s="1"/>
      <c r="C21" s="5" t="s">
        <v>6</v>
      </c>
      <c r="D21" s="74" t="s">
        <v>187</v>
      </c>
      <c r="E21" s="74"/>
      <c r="F21" s="74"/>
      <c r="G21" s="74"/>
      <c r="H21" s="74"/>
      <c r="I21" s="64"/>
      <c r="J21" s="75"/>
      <c r="K21" s="5" t="s">
        <v>186</v>
      </c>
      <c r="L21" s="76"/>
      <c r="M21" s="76"/>
      <c r="N21" s="76"/>
      <c r="O21" s="76"/>
      <c r="P21" s="76"/>
    </row>
    <row r="22" spans="2:17" customFormat="1" ht="15" x14ac:dyDescent="0.25">
      <c r="D22" s="68" t="str">
        <f>IF($N$88="mostrar",Resultados38!D20,"")</f>
        <v/>
      </c>
      <c r="L22" s="68" t="str">
        <f>IF($N$88="mostrar",Resultados38!L20,"")</f>
        <v/>
      </c>
    </row>
    <row r="23" spans="2:17" customFormat="1" ht="15" x14ac:dyDescent="0.25">
      <c r="D23" s="68" t="str">
        <f>IF($N$88="mostrar",Resultados38!D21,"")</f>
        <v/>
      </c>
      <c r="L23" s="68" t="str">
        <f>IF($N$88="mostrar",Resultados38!L21,"")</f>
        <v/>
      </c>
    </row>
    <row r="24" spans="2:17" customFormat="1" ht="5.0999999999999996" customHeight="1" x14ac:dyDescent="0.25"/>
    <row r="25" spans="2:17" x14ac:dyDescent="0.25">
      <c r="B25" s="5" t="s">
        <v>112</v>
      </c>
      <c r="C25" s="14" t="s">
        <v>188</v>
      </c>
      <c r="D25" s="14"/>
      <c r="E25" s="14"/>
      <c r="F25" s="14"/>
      <c r="G25" s="14"/>
      <c r="H25" s="14"/>
      <c r="I25" s="29"/>
      <c r="J25" s="75"/>
      <c r="K25" s="14" t="s">
        <v>189</v>
      </c>
      <c r="L25" s="14"/>
      <c r="M25" s="14"/>
      <c r="N25" s="14"/>
      <c r="O25" s="14"/>
      <c r="P25" s="14"/>
    </row>
    <row r="26" spans="2:17" x14ac:dyDescent="0.25">
      <c r="B26" s="1"/>
      <c r="C26" s="14"/>
      <c r="D26" s="14"/>
      <c r="E26" s="14"/>
      <c r="F26" s="14"/>
      <c r="G26" s="14"/>
      <c r="H26" s="14"/>
      <c r="I26" s="64"/>
      <c r="J26" s="5" t="s">
        <v>190</v>
      </c>
      <c r="K26" s="14"/>
      <c r="L26" s="14"/>
      <c r="M26" s="14"/>
      <c r="N26" s="14"/>
      <c r="O26" s="14"/>
      <c r="P26" s="14"/>
    </row>
    <row r="27" spans="2:17" ht="15" customHeight="1" x14ac:dyDescent="0.25">
      <c r="B27" s="29"/>
      <c r="C27" s="5" t="s">
        <v>6</v>
      </c>
      <c r="D27" s="13" t="s">
        <v>3</v>
      </c>
      <c r="E27" s="13"/>
      <c r="F27" s="13"/>
      <c r="G27" s="13"/>
      <c r="H27" s="13"/>
      <c r="I27" s="29"/>
      <c r="J27" s="5"/>
      <c r="K27" s="5" t="s">
        <v>6</v>
      </c>
      <c r="L27" s="13"/>
      <c r="M27" s="13"/>
      <c r="N27" s="13"/>
      <c r="O27" s="13"/>
      <c r="P27" s="13"/>
    </row>
    <row r="28" spans="2:17" ht="15" customHeight="1" x14ac:dyDescent="0.25">
      <c r="B28" s="77"/>
      <c r="C28" s="5" t="s">
        <v>6</v>
      </c>
      <c r="D28" s="78"/>
      <c r="E28" s="78"/>
      <c r="F28" s="78"/>
      <c r="G28" s="78"/>
      <c r="H28" s="78"/>
      <c r="I28" s="1"/>
      <c r="J28" s="5"/>
      <c r="K28" s="5" t="s">
        <v>6</v>
      </c>
      <c r="L28" s="78"/>
      <c r="M28" s="78"/>
      <c r="N28" s="78"/>
      <c r="O28" s="78"/>
      <c r="P28" s="78"/>
    </row>
    <row r="29" spans="2:17" customFormat="1" ht="15" x14ac:dyDescent="0.25">
      <c r="D29" s="68" t="str">
        <f>IF($N$88="mostrar",Resultados38!D27,"")</f>
        <v/>
      </c>
      <c r="L29" s="68" t="str">
        <f>IF($N$88="mostrar",Resultados38!L27,"")</f>
        <v/>
      </c>
    </row>
    <row r="30" spans="2:17" customFormat="1" ht="15" x14ac:dyDescent="0.25">
      <c r="D30" s="68" t="str">
        <f>IF($N$88="mostrar",Resultados38!D28,"")</f>
        <v/>
      </c>
      <c r="L30" s="68" t="str">
        <f>IF($N$88="mostrar",Resultados38!L28,"")</f>
        <v/>
      </c>
    </row>
    <row r="31" spans="2:17" customFormat="1" ht="5.0999999999999996" customHeight="1" x14ac:dyDescent="0.25"/>
    <row r="32" spans="2:17" ht="14.25" customHeight="1" x14ac:dyDescent="0.25">
      <c r="B32" s="5" t="s">
        <v>114</v>
      </c>
      <c r="C32" s="79" t="s">
        <v>191</v>
      </c>
      <c r="D32" s="79"/>
      <c r="E32" s="79"/>
      <c r="F32" s="79"/>
      <c r="G32" s="79"/>
      <c r="H32" s="79"/>
      <c r="I32" s="64"/>
      <c r="J32" s="5" t="s">
        <v>192</v>
      </c>
      <c r="K32" s="14" t="s">
        <v>193</v>
      </c>
      <c r="L32" s="14"/>
      <c r="M32" s="14"/>
      <c r="N32" s="14"/>
      <c r="O32" s="14"/>
      <c r="P32" s="14"/>
    </row>
    <row r="33" spans="2:16" x14ac:dyDescent="0.25">
      <c r="B33" s="29"/>
      <c r="C33" s="79"/>
      <c r="D33" s="79"/>
      <c r="E33" s="79"/>
      <c r="F33" s="79"/>
      <c r="G33" s="79"/>
      <c r="H33" s="79"/>
      <c r="I33" s="29"/>
      <c r="J33" s="1"/>
      <c r="K33" s="14"/>
      <c r="L33" s="14"/>
      <c r="M33" s="14"/>
      <c r="N33" s="14"/>
      <c r="O33" s="14"/>
      <c r="P33" s="14"/>
    </row>
    <row r="34" spans="2:16" x14ac:dyDescent="0.25">
      <c r="B34" s="77"/>
      <c r="C34" s="5" t="s">
        <v>6</v>
      </c>
      <c r="D34" s="13"/>
      <c r="E34" s="13"/>
      <c r="F34" s="13"/>
      <c r="G34" s="13"/>
      <c r="H34" s="13"/>
      <c r="I34" s="29"/>
      <c r="J34" s="5"/>
      <c r="K34" s="5" t="s">
        <v>6</v>
      </c>
      <c r="L34" s="13"/>
      <c r="M34" s="13"/>
      <c r="N34" s="13"/>
      <c r="O34" s="13"/>
      <c r="P34" s="13"/>
    </row>
    <row r="35" spans="2:16" x14ac:dyDescent="0.25">
      <c r="C35" s="5" t="s">
        <v>6</v>
      </c>
      <c r="D35" s="78"/>
      <c r="E35" s="78"/>
      <c r="F35" s="78"/>
      <c r="G35" s="78"/>
      <c r="H35" s="78"/>
      <c r="I35" s="64"/>
      <c r="J35" s="5"/>
      <c r="K35" s="5" t="s">
        <v>6</v>
      </c>
      <c r="L35" s="78"/>
      <c r="M35" s="78"/>
      <c r="N35" s="78"/>
      <c r="O35" s="78"/>
      <c r="P35" s="78"/>
    </row>
    <row r="36" spans="2:16" customFormat="1" ht="15" x14ac:dyDescent="0.25">
      <c r="D36" s="68" t="str">
        <f>IF($N$88="mostrar",Resultados38!D34,"")</f>
        <v/>
      </c>
      <c r="L36" s="68" t="str">
        <f>IF($N$88="mostrar",Resultados38!L34,"")</f>
        <v/>
      </c>
    </row>
    <row r="37" spans="2:16" customFormat="1" ht="15" x14ac:dyDescent="0.25">
      <c r="D37" s="68" t="str">
        <f>IF($N$88="mostrar",Resultados38!D35,"")</f>
        <v/>
      </c>
      <c r="L37" s="68" t="str">
        <f>IF($N$88="mostrar",Resultados38!L35,"")</f>
        <v/>
      </c>
    </row>
    <row r="38" spans="2:16" customFormat="1" ht="5.0999999999999996" customHeight="1" x14ac:dyDescent="0.25"/>
    <row r="39" spans="2:16" x14ac:dyDescent="0.25">
      <c r="B39" s="5" t="s">
        <v>116</v>
      </c>
      <c r="C39" s="14" t="s">
        <v>194</v>
      </c>
      <c r="D39" s="14"/>
      <c r="E39" s="14"/>
      <c r="F39" s="14"/>
      <c r="G39" s="14"/>
      <c r="H39" s="14"/>
      <c r="I39" s="29"/>
      <c r="J39" s="5" t="s">
        <v>195</v>
      </c>
      <c r="K39" s="14" t="s">
        <v>196</v>
      </c>
      <c r="L39" s="14"/>
      <c r="M39" s="14"/>
      <c r="N39" s="14"/>
      <c r="O39" s="14"/>
      <c r="P39" s="14"/>
    </row>
    <row r="40" spans="2:16" x14ac:dyDescent="0.25">
      <c r="C40" s="14"/>
      <c r="D40" s="14"/>
      <c r="E40" s="14"/>
      <c r="F40" s="14"/>
      <c r="G40" s="14"/>
      <c r="H40" s="14"/>
      <c r="I40" s="1"/>
      <c r="J40" s="29"/>
      <c r="K40" s="14"/>
      <c r="L40" s="14"/>
      <c r="M40" s="14"/>
      <c r="N40" s="14"/>
      <c r="O40" s="14"/>
      <c r="P40" s="14"/>
    </row>
    <row r="41" spans="2:16" x14ac:dyDescent="0.25">
      <c r="B41" s="1"/>
      <c r="C41" s="5" t="s">
        <v>6</v>
      </c>
      <c r="D41" s="13"/>
      <c r="E41" s="13"/>
      <c r="F41" s="13"/>
      <c r="G41" s="13"/>
      <c r="H41" s="13"/>
      <c r="I41" s="64"/>
      <c r="K41" s="5" t="s">
        <v>6</v>
      </c>
      <c r="L41" s="13"/>
      <c r="M41" s="13"/>
      <c r="N41" s="13"/>
      <c r="O41" s="13"/>
      <c r="P41" s="13"/>
    </row>
    <row r="42" spans="2:16" x14ac:dyDescent="0.25">
      <c r="C42" s="5" t="s">
        <v>6</v>
      </c>
      <c r="D42" s="78"/>
      <c r="E42" s="78"/>
      <c r="F42" s="78"/>
      <c r="G42" s="78"/>
      <c r="H42" s="78"/>
      <c r="I42" s="29"/>
      <c r="J42" s="29"/>
      <c r="K42" s="5" t="s">
        <v>6</v>
      </c>
      <c r="L42" s="78"/>
      <c r="M42" s="78"/>
      <c r="N42" s="78"/>
      <c r="O42" s="78"/>
      <c r="P42" s="78"/>
    </row>
    <row r="43" spans="2:16" customFormat="1" ht="15" x14ac:dyDescent="0.25">
      <c r="D43" s="68" t="str">
        <f>IF($N$88="mostrar",Resultados38!D41,"")</f>
        <v/>
      </c>
      <c r="L43" s="68" t="str">
        <f>IF($N$88="mostrar",Resultados38!L41,"")</f>
        <v/>
      </c>
    </row>
    <row r="44" spans="2:16" customFormat="1" ht="15" x14ac:dyDescent="0.25">
      <c r="D44" s="68" t="str">
        <f>IF($N$88="mostrar",Resultados38!D42,"")</f>
        <v/>
      </c>
      <c r="L44" s="68" t="str">
        <f>IF($N$88="mostrar",Resultados38!L42,"")</f>
        <v/>
      </c>
    </row>
    <row r="45" spans="2:16" customFormat="1" ht="5.0999999999999996" customHeight="1" x14ac:dyDescent="0.25"/>
    <row r="46" spans="2:16" x14ac:dyDescent="0.25">
      <c r="B46" s="5" t="s">
        <v>118</v>
      </c>
      <c r="C46" s="14" t="s">
        <v>197</v>
      </c>
      <c r="D46" s="14"/>
      <c r="E46" s="14"/>
      <c r="F46" s="14"/>
      <c r="G46" s="14"/>
      <c r="H46" s="14"/>
      <c r="I46" s="29"/>
      <c r="J46" s="12" t="s">
        <v>198</v>
      </c>
      <c r="K46" s="14" t="s">
        <v>199</v>
      </c>
      <c r="L46" s="14"/>
      <c r="M46" s="14"/>
      <c r="N46" s="14"/>
      <c r="O46" s="14"/>
      <c r="P46" s="14"/>
    </row>
    <row r="47" spans="2:16" x14ac:dyDescent="0.25">
      <c r="B47" s="1"/>
      <c r="C47" s="14"/>
      <c r="D47" s="14"/>
      <c r="E47" s="14"/>
      <c r="F47" s="14"/>
      <c r="G47" s="14"/>
      <c r="H47" s="14"/>
      <c r="I47" s="64"/>
      <c r="J47" s="29"/>
      <c r="K47" s="14"/>
      <c r="L47" s="14"/>
      <c r="M47" s="14"/>
      <c r="N47" s="14"/>
      <c r="O47" s="14"/>
      <c r="P47" s="14"/>
    </row>
    <row r="48" spans="2:16" x14ac:dyDescent="0.25">
      <c r="B48" s="7"/>
      <c r="C48" s="5" t="s">
        <v>6</v>
      </c>
      <c r="D48" s="13"/>
      <c r="E48" s="13"/>
      <c r="F48" s="13"/>
      <c r="G48" s="13"/>
      <c r="H48" s="13"/>
      <c r="I48" s="7"/>
      <c r="K48" s="5" t="s">
        <v>6</v>
      </c>
      <c r="L48" s="13"/>
      <c r="M48" s="13"/>
      <c r="N48" s="13"/>
      <c r="O48" s="13"/>
      <c r="P48" s="13"/>
    </row>
    <row r="49" spans="2:16" x14ac:dyDescent="0.25">
      <c r="C49" s="5" t="s">
        <v>6</v>
      </c>
      <c r="D49" s="78"/>
      <c r="E49" s="78"/>
      <c r="F49" s="78"/>
      <c r="G49" s="78"/>
      <c r="H49" s="78"/>
      <c r="I49" s="1"/>
      <c r="J49" s="1"/>
      <c r="K49" s="5" t="s">
        <v>6</v>
      </c>
      <c r="L49" s="78"/>
      <c r="M49" s="78"/>
      <c r="N49" s="78"/>
      <c r="O49" s="78"/>
      <c r="P49" s="78"/>
    </row>
    <row r="50" spans="2:16" customFormat="1" ht="15" x14ac:dyDescent="0.25">
      <c r="D50" s="68" t="str">
        <f>IF($N$88="mostrar",Resultados38!D48,"")</f>
        <v/>
      </c>
      <c r="L50" s="68" t="str">
        <f>IF($N$88="mostrar",Resultados38!L48,"")</f>
        <v/>
      </c>
    </row>
    <row r="51" spans="2:16" customFormat="1" ht="15" x14ac:dyDescent="0.25">
      <c r="D51" s="68" t="str">
        <f>IF($N$88="mostrar",Resultados38!D49,"")</f>
        <v/>
      </c>
      <c r="L51" s="68" t="str">
        <f>IF($N$88="mostrar",Resultados38!L49,"")</f>
        <v/>
      </c>
    </row>
    <row r="52" spans="2:16" customFormat="1" ht="5.0999999999999996" customHeight="1" x14ac:dyDescent="0.25"/>
    <row r="53" spans="2:16" ht="14.25" customHeight="1" x14ac:dyDescent="0.25">
      <c r="B53" s="5" t="s">
        <v>120</v>
      </c>
      <c r="C53" s="14" t="s">
        <v>200</v>
      </c>
      <c r="D53" s="14"/>
      <c r="E53" s="14"/>
      <c r="F53" s="14"/>
      <c r="G53" s="14"/>
      <c r="H53" s="14"/>
      <c r="I53" s="64"/>
      <c r="J53" s="5">
        <v>16</v>
      </c>
      <c r="K53" s="14" t="s">
        <v>201</v>
      </c>
      <c r="L53" s="14"/>
      <c r="M53" s="14"/>
      <c r="N53" s="14"/>
      <c r="O53" s="14"/>
      <c r="P53" s="14"/>
    </row>
    <row r="54" spans="2:16" x14ac:dyDescent="0.25">
      <c r="B54" s="1"/>
      <c r="C54" s="14"/>
      <c r="D54" s="14"/>
      <c r="E54" s="14"/>
      <c r="F54" s="14"/>
      <c r="G54" s="14"/>
      <c r="H54" s="14"/>
      <c r="I54" s="80"/>
      <c r="J54" s="64"/>
      <c r="K54" s="14"/>
      <c r="L54" s="14"/>
      <c r="M54" s="14"/>
      <c r="N54" s="14"/>
      <c r="O54" s="14"/>
      <c r="P54" s="14"/>
    </row>
    <row r="55" spans="2:16" x14ac:dyDescent="0.25">
      <c r="B55" s="77"/>
      <c r="C55" s="5" t="s">
        <v>6</v>
      </c>
      <c r="D55" s="13"/>
      <c r="E55" s="13"/>
      <c r="F55" s="13"/>
      <c r="G55" s="13"/>
      <c r="H55" s="13"/>
      <c r="I55" s="81"/>
      <c r="J55" s="1"/>
      <c r="K55" s="5" t="s">
        <v>6</v>
      </c>
      <c r="L55" s="13"/>
      <c r="M55" s="13"/>
      <c r="N55" s="13"/>
      <c r="O55" s="13"/>
      <c r="P55" s="13"/>
    </row>
    <row r="56" spans="2:16" x14ac:dyDescent="0.25">
      <c r="C56" s="5" t="s">
        <v>6</v>
      </c>
      <c r="D56" s="13"/>
      <c r="E56" s="13"/>
      <c r="F56" s="13"/>
      <c r="G56" s="13"/>
      <c r="H56" s="13"/>
      <c r="I56" s="59"/>
      <c r="J56" s="59"/>
      <c r="K56" s="5" t="s">
        <v>6</v>
      </c>
      <c r="L56" s="13"/>
      <c r="M56" s="13"/>
      <c r="N56" s="13"/>
      <c r="O56" s="13"/>
      <c r="P56" s="13"/>
    </row>
    <row r="57" spans="2:16" customFormat="1" ht="15" x14ac:dyDescent="0.25">
      <c r="D57" s="68" t="str">
        <f>IF($N$88="mostrar",Resultados38!D55,"")</f>
        <v/>
      </c>
      <c r="L57" s="68" t="str">
        <f>IF($N$88="mostrar",Resultados38!L55,"")</f>
        <v/>
      </c>
    </row>
    <row r="58" spans="2:16" customFormat="1" ht="15" x14ac:dyDescent="0.25">
      <c r="D58" s="68" t="str">
        <f>IF($N$88="mostrar",Resultados38!D56,"")</f>
        <v/>
      </c>
      <c r="L58" s="68" t="str">
        <f>IF($N$88="mostrar",Resultados38!L56,"")</f>
        <v/>
      </c>
    </row>
    <row r="59" spans="2:16" customFormat="1" ht="5.0999999999999996" customHeight="1" x14ac:dyDescent="0.25"/>
    <row r="60" spans="2:16" x14ac:dyDescent="0.25">
      <c r="B60" s="60" t="s">
        <v>122</v>
      </c>
      <c r="C60" s="79" t="s">
        <v>202</v>
      </c>
      <c r="D60" s="79"/>
      <c r="E60" s="79"/>
      <c r="F60" s="79"/>
      <c r="G60" s="79"/>
      <c r="H60" s="79"/>
      <c r="I60" s="59"/>
      <c r="J60" s="60" t="s">
        <v>203</v>
      </c>
      <c r="K60" s="14" t="s">
        <v>204</v>
      </c>
      <c r="L60" s="14"/>
      <c r="M60" s="14"/>
      <c r="N60" s="14"/>
      <c r="O60" s="14"/>
      <c r="P60" s="14"/>
    </row>
    <row r="61" spans="2:16" x14ac:dyDescent="0.25">
      <c r="B61" s="60"/>
      <c r="C61" s="79"/>
      <c r="D61" s="79"/>
      <c r="E61" s="79"/>
      <c r="F61" s="79"/>
      <c r="G61" s="79"/>
      <c r="H61" s="79"/>
      <c r="I61" s="59"/>
      <c r="J61" s="59"/>
      <c r="K61" s="14"/>
      <c r="L61" s="14"/>
      <c r="M61" s="14"/>
      <c r="N61" s="14"/>
      <c r="O61" s="14"/>
      <c r="P61" s="14"/>
    </row>
    <row r="62" spans="2:16" x14ac:dyDescent="0.25">
      <c r="B62" s="59"/>
      <c r="C62" s="5" t="s">
        <v>6</v>
      </c>
      <c r="D62" s="13"/>
      <c r="E62" s="13"/>
      <c r="F62" s="13"/>
      <c r="G62" s="13"/>
      <c r="H62" s="13"/>
      <c r="I62" s="59"/>
      <c r="K62" s="5" t="s">
        <v>6</v>
      </c>
      <c r="L62" s="13"/>
      <c r="M62" s="13"/>
      <c r="N62" s="13"/>
      <c r="O62" s="13"/>
      <c r="P62" s="13"/>
    </row>
    <row r="63" spans="2:16" x14ac:dyDescent="0.25">
      <c r="B63" s="1"/>
      <c r="C63" s="5" t="s">
        <v>6</v>
      </c>
      <c r="D63" s="13"/>
      <c r="E63" s="13"/>
      <c r="F63" s="13"/>
      <c r="G63" s="13"/>
      <c r="H63" s="13"/>
      <c r="I63" s="59"/>
      <c r="J63" s="59"/>
      <c r="K63" s="5" t="s">
        <v>6</v>
      </c>
      <c r="L63" s="13"/>
      <c r="M63" s="13"/>
      <c r="N63" s="13"/>
      <c r="O63" s="13"/>
      <c r="P63" s="13"/>
    </row>
    <row r="64" spans="2:16" customFormat="1" ht="15" x14ac:dyDescent="0.25">
      <c r="D64" s="68" t="str">
        <f>IF($N$88="mostrar",Resultados38!D62,"")</f>
        <v/>
      </c>
      <c r="L64" s="68" t="str">
        <f>IF($N$88="mostrar",Resultados38!L62,"")</f>
        <v/>
      </c>
    </row>
    <row r="65" spans="2:18" customFormat="1" ht="15" x14ac:dyDescent="0.25">
      <c r="D65" s="68" t="str">
        <f>IF($N$88="mostrar",Resultados38!D63,"")</f>
        <v/>
      </c>
      <c r="L65" s="68" t="str">
        <f>IF($N$88="mostrar",Resultados38!L63,"")</f>
        <v/>
      </c>
    </row>
    <row r="66" spans="2:18" customFormat="1" ht="5.0999999999999996" customHeight="1" x14ac:dyDescent="0.25"/>
    <row r="67" spans="2:18" x14ac:dyDescent="0.25">
      <c r="B67" s="60" t="s">
        <v>132</v>
      </c>
      <c r="C67" s="14" t="s">
        <v>205</v>
      </c>
      <c r="D67" s="14"/>
      <c r="E67" s="14"/>
      <c r="F67" s="14"/>
      <c r="G67" s="14"/>
      <c r="H67" s="14"/>
      <c r="I67" s="59"/>
      <c r="J67" s="60" t="s">
        <v>206</v>
      </c>
      <c r="K67" s="14" t="s">
        <v>207</v>
      </c>
      <c r="L67" s="14"/>
      <c r="M67" s="14"/>
      <c r="N67" s="14"/>
      <c r="O67" s="14"/>
      <c r="P67" s="14"/>
    </row>
    <row r="68" spans="2:18" x14ac:dyDescent="0.25">
      <c r="B68" s="59"/>
      <c r="C68" s="14"/>
      <c r="D68" s="14"/>
      <c r="E68" s="14"/>
      <c r="F68" s="14"/>
      <c r="G68" s="14"/>
      <c r="H68" s="14"/>
      <c r="I68" s="59"/>
      <c r="J68" s="59"/>
      <c r="K68" s="14"/>
      <c r="L68" s="14"/>
      <c r="M68" s="14"/>
      <c r="N68" s="14"/>
      <c r="O68" s="14"/>
      <c r="P68" s="14"/>
    </row>
    <row r="69" spans="2:18" x14ac:dyDescent="0.25">
      <c r="B69" s="59"/>
      <c r="C69" s="5" t="s">
        <v>6</v>
      </c>
      <c r="D69" s="13"/>
      <c r="E69" s="13"/>
      <c r="F69" s="13"/>
      <c r="G69" s="13"/>
      <c r="H69" s="13"/>
      <c r="I69" s="82"/>
      <c r="J69" s="1"/>
      <c r="K69" s="5" t="s">
        <v>6</v>
      </c>
      <c r="L69" s="13"/>
      <c r="M69" s="13"/>
      <c r="N69" s="13"/>
      <c r="O69" s="13"/>
      <c r="P69" s="13"/>
    </row>
    <row r="70" spans="2:18" x14ac:dyDescent="0.25">
      <c r="B70" s="1"/>
      <c r="C70" s="5" t="s">
        <v>6</v>
      </c>
      <c r="D70" s="13"/>
      <c r="E70" s="13"/>
      <c r="F70" s="13"/>
      <c r="G70" s="13"/>
      <c r="H70" s="13"/>
      <c r="I70" s="82"/>
      <c r="J70" s="82"/>
      <c r="K70" s="5" t="s">
        <v>6</v>
      </c>
      <c r="L70" s="13"/>
      <c r="M70" s="13"/>
      <c r="N70" s="13"/>
      <c r="O70" s="13"/>
      <c r="P70" s="13"/>
      <c r="R70" s="61"/>
    </row>
    <row r="71" spans="2:18" customFormat="1" ht="15" x14ac:dyDescent="0.25">
      <c r="D71" s="68" t="str">
        <f>IF($N$88="mostrar",Resultados38!D69,"")</f>
        <v/>
      </c>
      <c r="L71" s="68" t="str">
        <f>IF($N$88="mostrar",Resultados38!L69,"")</f>
        <v/>
      </c>
    </row>
    <row r="72" spans="2:18" customFormat="1" ht="15" x14ac:dyDescent="0.25">
      <c r="D72" s="68" t="str">
        <f>IF($N$88="mostrar",Resultados38!D70,"")</f>
        <v/>
      </c>
      <c r="L72" s="68" t="str">
        <f>IF($N$88="mostrar",Resultados38!L70,"")</f>
        <v/>
      </c>
    </row>
    <row r="73" spans="2:18" customFormat="1" ht="4.5" customHeight="1" x14ac:dyDescent="0.25"/>
    <row r="74" spans="2:18" x14ac:dyDescent="0.25">
      <c r="B74" s="60" t="s">
        <v>134</v>
      </c>
      <c r="C74" s="14" t="s">
        <v>208</v>
      </c>
      <c r="D74" s="14"/>
      <c r="E74" s="14"/>
      <c r="F74" s="14"/>
      <c r="G74" s="14"/>
      <c r="H74" s="14"/>
      <c r="I74" s="82"/>
      <c r="J74" s="60" t="s">
        <v>209</v>
      </c>
      <c r="K74" s="14" t="s">
        <v>210</v>
      </c>
      <c r="L74" s="14"/>
      <c r="M74" s="14"/>
      <c r="N74" s="14"/>
      <c r="O74" s="14"/>
      <c r="P74" s="14"/>
    </row>
    <row r="75" spans="2:18" x14ac:dyDescent="0.25">
      <c r="B75" s="83"/>
      <c r="C75" s="14"/>
      <c r="D75" s="14"/>
      <c r="E75" s="14"/>
      <c r="F75" s="14"/>
      <c r="G75" s="14"/>
      <c r="H75" s="14"/>
      <c r="I75" s="59"/>
      <c r="J75" s="82"/>
      <c r="K75" s="14"/>
      <c r="L75" s="14"/>
      <c r="M75" s="14"/>
      <c r="N75" s="14"/>
      <c r="O75" s="14"/>
      <c r="P75" s="14"/>
    </row>
    <row r="76" spans="2:18" x14ac:dyDescent="0.25">
      <c r="B76" s="83"/>
      <c r="C76" s="5" t="s">
        <v>6</v>
      </c>
      <c r="D76" s="13"/>
      <c r="E76" s="13"/>
      <c r="F76" s="13"/>
      <c r="G76" s="13"/>
      <c r="H76" s="13"/>
      <c r="I76" s="82"/>
      <c r="J76" s="1"/>
      <c r="K76" s="5" t="s">
        <v>6</v>
      </c>
      <c r="L76" s="13"/>
      <c r="M76" s="13"/>
      <c r="N76" s="13"/>
      <c r="O76" s="13"/>
      <c r="P76" s="13"/>
    </row>
    <row r="77" spans="2:18" x14ac:dyDescent="0.25">
      <c r="C77" s="5" t="s">
        <v>6</v>
      </c>
      <c r="D77" s="13"/>
      <c r="E77" s="13"/>
      <c r="F77" s="13"/>
      <c r="G77" s="13"/>
      <c r="H77" s="13"/>
      <c r="I77" s="82"/>
      <c r="J77" s="82"/>
      <c r="K77" s="5" t="s">
        <v>6</v>
      </c>
      <c r="L77" s="13"/>
      <c r="M77" s="13"/>
      <c r="N77" s="13"/>
      <c r="O77" s="13"/>
      <c r="P77" s="13"/>
    </row>
    <row r="78" spans="2:18" customFormat="1" ht="15" x14ac:dyDescent="0.25">
      <c r="D78" s="68" t="str">
        <f>IF($N$88="mostrar",Resultados38!D76,"")</f>
        <v/>
      </c>
      <c r="L78" s="68" t="str">
        <f>IF($N$88="mostrar",Resultados38!L76,"")</f>
        <v/>
      </c>
    </row>
    <row r="79" spans="2:18" customFormat="1" ht="15" x14ac:dyDescent="0.25">
      <c r="D79" s="68" t="str">
        <f>IF($N$88="mostrar",Resultados38!D77,"")</f>
        <v/>
      </c>
      <c r="L79" s="68" t="str">
        <f>IF($N$88="mostrar",Resultados38!L77,"")</f>
        <v/>
      </c>
    </row>
    <row r="80" spans="2:18" customFormat="1" ht="4.5" customHeight="1" x14ac:dyDescent="0.25"/>
    <row r="81" spans="1:18" x14ac:dyDescent="0.25">
      <c r="B81" s="60" t="s">
        <v>136</v>
      </c>
      <c r="C81" s="14" t="s">
        <v>211</v>
      </c>
      <c r="D81" s="14"/>
      <c r="E81" s="14"/>
      <c r="F81" s="14"/>
      <c r="G81" s="14"/>
      <c r="H81" s="14"/>
      <c r="I81" s="82"/>
      <c r="J81" s="82"/>
      <c r="K81" s="63"/>
      <c r="L81" s="63"/>
      <c r="M81" s="63"/>
      <c r="N81" s="63"/>
      <c r="O81" s="63"/>
      <c r="P81" s="1"/>
    </row>
    <row r="82" spans="1:18" x14ac:dyDescent="0.25">
      <c r="B82" s="83"/>
      <c r="C82" s="14"/>
      <c r="D82" s="14"/>
      <c r="E82" s="14"/>
      <c r="F82" s="14"/>
      <c r="G82" s="14"/>
      <c r="H82" s="14"/>
      <c r="I82" s="82"/>
      <c r="J82" s="82"/>
      <c r="M82" s="1"/>
      <c r="N82" s="1"/>
      <c r="O82" s="1"/>
    </row>
    <row r="83" spans="1:18" x14ac:dyDescent="0.25">
      <c r="B83" s="77"/>
      <c r="C83" s="5" t="s">
        <v>6</v>
      </c>
      <c r="D83" s="13"/>
      <c r="E83" s="13"/>
      <c r="F83" s="13"/>
      <c r="G83" s="13"/>
      <c r="H83" s="13"/>
      <c r="I83" s="63"/>
      <c r="J83" s="63"/>
    </row>
    <row r="84" spans="1:18" x14ac:dyDescent="0.25">
      <c r="B84" s="5"/>
      <c r="C84" s="5" t="s">
        <v>6</v>
      </c>
      <c r="D84" s="13"/>
      <c r="E84" s="13"/>
      <c r="F84" s="13"/>
      <c r="G84" s="13"/>
      <c r="H84" s="13"/>
      <c r="Q84" s="42"/>
    </row>
    <row r="85" spans="1:18" x14ac:dyDescent="0.25">
      <c r="C85" s="1"/>
      <c r="D85" s="68" t="str">
        <f>IF($N$88="mostrar",Resultados38!D83,"")</f>
        <v/>
      </c>
      <c r="E85" s="21"/>
      <c r="F85" s="21"/>
      <c r="G85" s="21"/>
      <c r="H85" s="63"/>
    </row>
    <row r="86" spans="1:18" x14ac:dyDescent="0.25">
      <c r="D86" s="68" t="str">
        <f>IF($N$88="mostrar",Resultados38!D84,"")</f>
        <v/>
      </c>
    </row>
    <row r="87" spans="1:18" ht="5.0999999999999996" customHeight="1" x14ac:dyDescent="0.25"/>
    <row r="88" spans="1:18" x14ac:dyDescent="0.25">
      <c r="C88" s="43" t="s">
        <v>56</v>
      </c>
      <c r="D88" s="43"/>
      <c r="E88" s="43"/>
      <c r="F88" s="43"/>
      <c r="G88" s="43"/>
      <c r="H88" s="43"/>
      <c r="I88" s="43"/>
      <c r="J88" s="43"/>
      <c r="K88" s="43"/>
      <c r="L88" s="43"/>
      <c r="M88" s="43"/>
      <c r="N88" s="44"/>
      <c r="O88" s="44"/>
    </row>
    <row r="89" spans="1:18" x14ac:dyDescent="0.25">
      <c r="C89" s="65" t="s">
        <v>138</v>
      </c>
      <c r="D89" s="65"/>
      <c r="E89" s="65"/>
      <c r="F89" s="65"/>
      <c r="G89" s="65"/>
      <c r="H89" s="65"/>
      <c r="I89" s="65"/>
      <c r="J89" s="65"/>
      <c r="K89" s="65"/>
      <c r="L89" s="65"/>
      <c r="M89" s="65"/>
      <c r="N89" s="65"/>
      <c r="O89" s="65"/>
    </row>
    <row r="90" spans="1:18" x14ac:dyDescent="0.25"/>
    <row r="91" spans="1:18" x14ac:dyDescent="0.25"/>
    <row r="92" spans="1:18" x14ac:dyDescent="0.25"/>
    <row r="93" spans="1:18" s="42" customFormat="1" hidden="1" x14ac:dyDescent="0.25">
      <c r="A93" s="1"/>
      <c r="Q93" s="1"/>
      <c r="R93" s="1"/>
    </row>
    <row r="94" spans="1:18" s="42" customFormat="1" hidden="1" x14ac:dyDescent="0.25">
      <c r="A94" s="1"/>
      <c r="Q94" s="1"/>
      <c r="R94" s="1"/>
    </row>
    <row r="95" spans="1:18" s="42" customFormat="1" hidden="1" x14ac:dyDescent="0.25">
      <c r="A95" s="1"/>
      <c r="Q95" s="1"/>
      <c r="R95" s="1"/>
    </row>
    <row r="96" spans="1:18" s="42" customFormat="1" hidden="1" x14ac:dyDescent="0.25">
      <c r="A96" s="1"/>
      <c r="Q96" s="1"/>
      <c r="R96" s="1"/>
    </row>
    <row r="97" spans="1:18" s="42" customFormat="1" hidden="1" x14ac:dyDescent="0.25">
      <c r="A97" s="1"/>
      <c r="Q97" s="1"/>
      <c r="R97" s="1"/>
    </row>
    <row r="98" spans="1:18" s="42" customFormat="1" hidden="1" x14ac:dyDescent="0.25">
      <c r="A98" s="1"/>
      <c r="Q98" s="1"/>
      <c r="R98" s="1"/>
    </row>
    <row r="99" spans="1:18" s="42" customFormat="1" hidden="1" x14ac:dyDescent="0.25">
      <c r="A99" s="1"/>
      <c r="Q99" s="1"/>
      <c r="R99" s="1"/>
    </row>
    <row r="100" spans="1:18" s="42" customFormat="1" hidden="1" x14ac:dyDescent="0.25">
      <c r="A100" s="1"/>
      <c r="Q100" s="1"/>
      <c r="R100" s="1"/>
    </row>
    <row r="101" spans="1:18" s="42" customFormat="1" hidden="1" x14ac:dyDescent="0.25">
      <c r="A101" s="1"/>
      <c r="Q101" s="1"/>
      <c r="R101" s="1"/>
    </row>
    <row r="102" spans="1:18" s="42" customFormat="1" hidden="1" x14ac:dyDescent="0.25">
      <c r="A102" s="1"/>
      <c r="Q102" s="1"/>
      <c r="R102" s="1"/>
    </row>
    <row r="103" spans="1:18" s="42" customFormat="1" hidden="1" x14ac:dyDescent="0.25">
      <c r="A103" s="1"/>
      <c r="Q103" s="1"/>
      <c r="R103" s="1"/>
    </row>
    <row r="104" spans="1:18" s="42" customFormat="1" hidden="1" x14ac:dyDescent="0.25">
      <c r="A104" s="1"/>
      <c r="Q104" s="1"/>
      <c r="R104" s="1"/>
    </row>
    <row r="105" spans="1:18" s="42" customFormat="1" hidden="1" x14ac:dyDescent="0.25">
      <c r="A105" s="1"/>
      <c r="Q105" s="1"/>
      <c r="R105" s="1"/>
    </row>
    <row r="106" spans="1:18" s="42" customFormat="1" hidden="1" x14ac:dyDescent="0.25">
      <c r="A106" s="1"/>
      <c r="Q106" s="1"/>
      <c r="R106" s="1"/>
    </row>
    <row r="107" spans="1:18" s="42" customFormat="1" hidden="1" x14ac:dyDescent="0.25">
      <c r="A107" s="1"/>
      <c r="Q107" s="1"/>
      <c r="R107" s="1"/>
    </row>
    <row r="108" spans="1:18" s="42" customFormat="1" hidden="1" x14ac:dyDescent="0.25">
      <c r="A108" s="1"/>
      <c r="Q108" s="1"/>
      <c r="R108" s="1"/>
    </row>
    <row r="109" spans="1:18" s="42" customFormat="1" hidden="1" x14ac:dyDescent="0.25">
      <c r="A109" s="1"/>
      <c r="Q109" s="1"/>
      <c r="R109" s="1"/>
    </row>
    <row r="110" spans="1:18" s="42" customFormat="1" hidden="1" x14ac:dyDescent="0.25">
      <c r="A110" s="1"/>
      <c r="Q110" s="1"/>
      <c r="R110" s="1"/>
    </row>
    <row r="111" spans="1:18" s="42" customFormat="1" hidden="1" x14ac:dyDescent="0.25">
      <c r="A111" s="1"/>
      <c r="Q111" s="1"/>
      <c r="R111" s="1"/>
    </row>
    <row r="112" spans="1:18" s="42" customFormat="1" hidden="1" x14ac:dyDescent="0.25">
      <c r="A112" s="1"/>
      <c r="Q112" s="1"/>
      <c r="R112" s="1"/>
    </row>
    <row r="113" spans="1:18" s="42" customFormat="1" hidden="1" x14ac:dyDescent="0.25">
      <c r="A113" s="1"/>
      <c r="Q113" s="1"/>
      <c r="R113" s="1"/>
    </row>
    <row r="114" spans="1:18" s="42" customFormat="1" hidden="1" x14ac:dyDescent="0.25">
      <c r="A114" s="1"/>
      <c r="Q114" s="1"/>
      <c r="R114" s="1"/>
    </row>
    <row r="115" spans="1:18" s="42" customFormat="1" hidden="1" x14ac:dyDescent="0.25">
      <c r="A115" s="1"/>
      <c r="Q115" s="1"/>
      <c r="R115" s="1"/>
    </row>
    <row r="116" spans="1:18" s="42" customFormat="1" hidden="1" x14ac:dyDescent="0.25">
      <c r="A116" s="1"/>
      <c r="Q116" s="1"/>
      <c r="R116" s="1"/>
    </row>
    <row r="117" spans="1:18" s="42" customFormat="1" hidden="1" x14ac:dyDescent="0.25">
      <c r="A117" s="1"/>
      <c r="Q117" s="1"/>
      <c r="R117" s="1"/>
    </row>
    <row r="118" spans="1:18" s="42" customFormat="1" hidden="1" x14ac:dyDescent="0.25">
      <c r="A118" s="1"/>
      <c r="Q118" s="1"/>
      <c r="R118" s="1"/>
    </row>
    <row r="119" spans="1:18" s="42" customFormat="1" hidden="1" x14ac:dyDescent="0.25">
      <c r="A119" s="1"/>
      <c r="Q119" s="1"/>
      <c r="R119" s="1"/>
    </row>
    <row r="120" spans="1:18" s="42" customFormat="1" hidden="1" x14ac:dyDescent="0.25">
      <c r="A120" s="1"/>
      <c r="Q120" s="1"/>
      <c r="R120" s="1"/>
    </row>
    <row r="121" spans="1:18" s="42" customFormat="1" hidden="1" x14ac:dyDescent="0.25">
      <c r="A121" s="1"/>
      <c r="Q121" s="1"/>
      <c r="R121" s="1"/>
    </row>
    <row r="122" spans="1:18" s="42" customFormat="1" hidden="1" x14ac:dyDescent="0.25">
      <c r="A122" s="1"/>
      <c r="Q122" s="1"/>
      <c r="R122" s="1"/>
    </row>
    <row r="123" spans="1:18" s="42" customFormat="1" hidden="1" x14ac:dyDescent="0.25">
      <c r="A123" s="1"/>
      <c r="Q123" s="1"/>
      <c r="R123" s="1"/>
    </row>
    <row r="124" spans="1:18" s="42" customFormat="1" hidden="1" x14ac:dyDescent="0.25">
      <c r="A124" s="1"/>
      <c r="Q124" s="1"/>
      <c r="R124" s="1"/>
    </row>
    <row r="125" spans="1:18" s="42" customFormat="1" hidden="1" x14ac:dyDescent="0.25">
      <c r="A125" s="1"/>
      <c r="Q125" s="1"/>
      <c r="R125" s="1"/>
    </row>
    <row r="126" spans="1:18" s="42" customFormat="1" hidden="1" x14ac:dyDescent="0.25">
      <c r="A126" s="1"/>
      <c r="Q126" s="1"/>
      <c r="R126" s="1"/>
    </row>
    <row r="127" spans="1:18" s="42" customFormat="1" hidden="1" x14ac:dyDescent="0.25">
      <c r="A127" s="1"/>
      <c r="Q127" s="1"/>
      <c r="R127" s="1"/>
    </row>
    <row r="128" spans="1:18" s="42" customFormat="1" hidden="1" x14ac:dyDescent="0.25">
      <c r="A128" s="1"/>
      <c r="Q128" s="1"/>
      <c r="R128" s="1"/>
    </row>
    <row r="129" spans="1:18" s="42" customFormat="1" hidden="1" x14ac:dyDescent="0.25">
      <c r="A129" s="1"/>
      <c r="Q129" s="1"/>
      <c r="R129" s="1"/>
    </row>
    <row r="130" spans="1:18" s="42" customFormat="1" hidden="1" x14ac:dyDescent="0.25">
      <c r="A130" s="1"/>
      <c r="Q130" s="1"/>
      <c r="R130" s="1"/>
    </row>
    <row r="131" spans="1:18" s="42" customFormat="1" hidden="1" x14ac:dyDescent="0.25">
      <c r="A131" s="1"/>
      <c r="Q131" s="1"/>
      <c r="R131" s="1"/>
    </row>
    <row r="132" spans="1:18" s="42" customFormat="1" hidden="1" x14ac:dyDescent="0.25">
      <c r="A132" s="1"/>
      <c r="Q132" s="1"/>
      <c r="R132" s="1"/>
    </row>
    <row r="133" spans="1:18" s="42" customFormat="1" hidden="1" x14ac:dyDescent="0.25">
      <c r="A133" s="1"/>
      <c r="Q133" s="1"/>
      <c r="R133" s="1"/>
    </row>
    <row r="134" spans="1:18" s="42" customFormat="1" hidden="1" x14ac:dyDescent="0.25">
      <c r="A134" s="1"/>
      <c r="Q134" s="1"/>
      <c r="R134" s="1"/>
    </row>
    <row r="135" spans="1:18" s="42" customFormat="1" hidden="1" x14ac:dyDescent="0.25">
      <c r="A135" s="1"/>
      <c r="Q135" s="1"/>
      <c r="R135" s="1"/>
    </row>
    <row r="136" spans="1:18" s="42" customFormat="1" hidden="1" x14ac:dyDescent="0.25">
      <c r="A136" s="1"/>
      <c r="Q136" s="1"/>
      <c r="R136" s="1"/>
    </row>
    <row r="137" spans="1:18" s="42" customFormat="1" hidden="1" x14ac:dyDescent="0.25">
      <c r="A137" s="1"/>
      <c r="Q137" s="1"/>
      <c r="R137" s="1"/>
    </row>
    <row r="138" spans="1:18" s="42" customFormat="1" hidden="1" x14ac:dyDescent="0.25">
      <c r="A138" s="1"/>
      <c r="Q138" s="1"/>
      <c r="R138" s="1"/>
    </row>
    <row r="139" spans="1:18" s="42" customFormat="1" hidden="1" x14ac:dyDescent="0.25">
      <c r="A139" s="1"/>
      <c r="Q139" s="1"/>
      <c r="R139" s="1"/>
    </row>
    <row r="140" spans="1:18" s="42" customFormat="1" hidden="1" x14ac:dyDescent="0.25">
      <c r="A140" s="1"/>
      <c r="Q140" s="1"/>
      <c r="R140" s="1"/>
    </row>
    <row r="141" spans="1:18" s="42" customFormat="1" hidden="1" x14ac:dyDescent="0.25">
      <c r="A141" s="1"/>
      <c r="Q141" s="1"/>
      <c r="R141" s="1"/>
    </row>
    <row r="142" spans="1:18" s="42" customFormat="1" hidden="1" x14ac:dyDescent="0.25">
      <c r="A142" s="1"/>
      <c r="Q142" s="1"/>
      <c r="R142" s="1"/>
    </row>
    <row r="143" spans="1:18" s="42" customFormat="1" hidden="1" x14ac:dyDescent="0.25">
      <c r="A143" s="1"/>
      <c r="Q143" s="1"/>
      <c r="R143" s="1"/>
    </row>
    <row r="144" spans="1:18" s="42" customFormat="1" hidden="1" x14ac:dyDescent="0.25">
      <c r="A144" s="1"/>
      <c r="Q144" s="1"/>
      <c r="R144" s="1"/>
    </row>
    <row r="145" spans="1:18" s="42" customFormat="1" hidden="1" x14ac:dyDescent="0.25">
      <c r="A145" s="1"/>
      <c r="Q145" s="1"/>
      <c r="R145" s="1"/>
    </row>
    <row r="146" spans="1:18" s="42" customFormat="1" hidden="1" x14ac:dyDescent="0.25">
      <c r="A146" s="1"/>
      <c r="Q146" s="1"/>
      <c r="R146" s="1"/>
    </row>
    <row r="147" spans="1:18" s="42" customFormat="1" hidden="1" x14ac:dyDescent="0.25">
      <c r="A147" s="1"/>
      <c r="Q147" s="1"/>
      <c r="R147" s="1"/>
    </row>
    <row r="148" spans="1:18" s="42" customFormat="1" hidden="1" x14ac:dyDescent="0.25">
      <c r="A148" s="1"/>
      <c r="Q148" s="1"/>
      <c r="R148" s="1"/>
    </row>
    <row r="149" spans="1:18" s="42" customFormat="1" hidden="1" x14ac:dyDescent="0.25">
      <c r="A149" s="1"/>
      <c r="Q149" s="1"/>
      <c r="R149" s="1"/>
    </row>
    <row r="150" spans="1:18" s="42" customFormat="1" hidden="1" x14ac:dyDescent="0.25">
      <c r="A150" s="1"/>
      <c r="Q150" s="1"/>
      <c r="R150" s="1"/>
    </row>
    <row r="151" spans="1:18" s="42" customFormat="1" hidden="1" x14ac:dyDescent="0.25">
      <c r="A151" s="1"/>
      <c r="Q151" s="1"/>
      <c r="R151" s="1"/>
    </row>
    <row r="152" spans="1:18" s="42" customFormat="1" hidden="1" x14ac:dyDescent="0.25">
      <c r="A152" s="1"/>
      <c r="Q152" s="1"/>
      <c r="R152" s="1"/>
    </row>
    <row r="153" spans="1:18" s="42" customFormat="1" hidden="1" x14ac:dyDescent="0.25">
      <c r="A153" s="1"/>
      <c r="Q153" s="1"/>
      <c r="R153" s="1"/>
    </row>
    <row r="154" spans="1:18" s="42" customFormat="1" hidden="1" x14ac:dyDescent="0.25">
      <c r="A154" s="1"/>
      <c r="Q154" s="1"/>
      <c r="R154" s="1"/>
    </row>
    <row r="155" spans="1:18" s="42" customFormat="1" hidden="1" x14ac:dyDescent="0.25">
      <c r="A155" s="1"/>
      <c r="Q155" s="1"/>
      <c r="R155" s="1"/>
    </row>
    <row r="156" spans="1:18" s="42" customFormat="1" hidden="1" x14ac:dyDescent="0.25">
      <c r="A156" s="1"/>
      <c r="Q156" s="1"/>
      <c r="R156" s="1"/>
    </row>
    <row r="157" spans="1:18" s="42" customFormat="1" hidden="1" x14ac:dyDescent="0.25">
      <c r="A157" s="1"/>
      <c r="Q157" s="1"/>
      <c r="R157" s="1"/>
    </row>
    <row r="158" spans="1:18" s="42" customFormat="1" hidden="1" x14ac:dyDescent="0.25">
      <c r="A158" s="1"/>
      <c r="Q158" s="1"/>
      <c r="R158" s="1"/>
    </row>
    <row r="159" spans="1:18" s="42" customFormat="1" hidden="1" x14ac:dyDescent="0.25">
      <c r="A159" s="1"/>
      <c r="Q159" s="1"/>
      <c r="R159" s="1"/>
    </row>
    <row r="160" spans="1:18" s="42" customFormat="1" hidden="1" x14ac:dyDescent="0.25">
      <c r="A160" s="1"/>
      <c r="Q160" s="1"/>
      <c r="R160" s="1"/>
    </row>
    <row r="161" spans="1:18" s="42" customFormat="1" hidden="1" x14ac:dyDescent="0.25">
      <c r="A161" s="1"/>
      <c r="Q161" s="1"/>
      <c r="R161" s="1"/>
    </row>
    <row r="162" spans="1:18" s="42" customFormat="1" hidden="1" x14ac:dyDescent="0.25">
      <c r="A162" s="1"/>
      <c r="Q162" s="1"/>
      <c r="R162" s="1"/>
    </row>
  </sheetData>
  <sheetProtection algorithmName="SHA-512" hashValue="Lzya7n3lmXU/xyxRLOHBNDMfhw9mMwu0ZhA/icLMd8trmAlZdND8gsFr3rlNgq1EtwIyQY5KkQloNNfm6hxKkA==" saltValue="132eL6mcL6PkWOn6xttUyA==" spinCount="100000" sheet="1" objects="1" scenarios="1" selectLockedCells="1"/>
  <mergeCells count="86">
    <mergeCell ref="D84:H84"/>
    <mergeCell ref="C88:M88"/>
    <mergeCell ref="N88:O88"/>
    <mergeCell ref="C89:O89"/>
    <mergeCell ref="D76:H76"/>
    <mergeCell ref="L76:P76"/>
    <mergeCell ref="D77:H77"/>
    <mergeCell ref="L77:P77"/>
    <mergeCell ref="C81:H82"/>
    <mergeCell ref="D83:H83"/>
    <mergeCell ref="D69:H69"/>
    <mergeCell ref="L69:P69"/>
    <mergeCell ref="D70:H70"/>
    <mergeCell ref="L70:P70"/>
    <mergeCell ref="C74:H75"/>
    <mergeCell ref="K74:P75"/>
    <mergeCell ref="D62:H62"/>
    <mergeCell ref="L62:P62"/>
    <mergeCell ref="D63:H63"/>
    <mergeCell ref="L63:P63"/>
    <mergeCell ref="C67:H68"/>
    <mergeCell ref="K67:P68"/>
    <mergeCell ref="D55:H55"/>
    <mergeCell ref="L55:P55"/>
    <mergeCell ref="D56:H56"/>
    <mergeCell ref="L56:P56"/>
    <mergeCell ref="C60:H61"/>
    <mergeCell ref="K60:P61"/>
    <mergeCell ref="D48:H48"/>
    <mergeCell ref="L48:P48"/>
    <mergeCell ref="D49:H49"/>
    <mergeCell ref="L49:P49"/>
    <mergeCell ref="C53:H54"/>
    <mergeCell ref="K53:P54"/>
    <mergeCell ref="D41:H41"/>
    <mergeCell ref="L41:P41"/>
    <mergeCell ref="D42:H42"/>
    <mergeCell ref="L42:P42"/>
    <mergeCell ref="C46:H47"/>
    <mergeCell ref="K46:P47"/>
    <mergeCell ref="D34:H34"/>
    <mergeCell ref="L34:P34"/>
    <mergeCell ref="D35:H35"/>
    <mergeCell ref="L35:P35"/>
    <mergeCell ref="C39:H40"/>
    <mergeCell ref="K39:P40"/>
    <mergeCell ref="D27:H27"/>
    <mergeCell ref="L27:P27"/>
    <mergeCell ref="D28:H28"/>
    <mergeCell ref="L28:P28"/>
    <mergeCell ref="C32:H33"/>
    <mergeCell ref="K32:P33"/>
    <mergeCell ref="D20:H20"/>
    <mergeCell ref="L20:P20"/>
    <mergeCell ref="D21:H21"/>
    <mergeCell ref="L21:P21"/>
    <mergeCell ref="C25:H26"/>
    <mergeCell ref="K25:P26"/>
    <mergeCell ref="D13:F13"/>
    <mergeCell ref="G13:I13"/>
    <mergeCell ref="J13:L13"/>
    <mergeCell ref="M13:O13"/>
    <mergeCell ref="C15:P17"/>
    <mergeCell ref="K19:P19"/>
    <mergeCell ref="D11:F11"/>
    <mergeCell ref="G11:I11"/>
    <mergeCell ref="J11:L11"/>
    <mergeCell ref="M11:O11"/>
    <mergeCell ref="D12:F12"/>
    <mergeCell ref="G12:I12"/>
    <mergeCell ref="J12:L12"/>
    <mergeCell ref="M12:O12"/>
    <mergeCell ref="D9:F9"/>
    <mergeCell ref="G9:I9"/>
    <mergeCell ref="J9:L9"/>
    <mergeCell ref="M9:O9"/>
    <mergeCell ref="D10:F10"/>
    <mergeCell ref="G10:I10"/>
    <mergeCell ref="J10:L10"/>
    <mergeCell ref="M10:O10"/>
    <mergeCell ref="B5:Q5"/>
    <mergeCell ref="D7:O7"/>
    <mergeCell ref="D8:F8"/>
    <mergeCell ref="G8:I8"/>
    <mergeCell ref="J8:L8"/>
    <mergeCell ref="M8:O8"/>
  </mergeCells>
  <conditionalFormatting sqref="D22">
    <cfRule type="expression" dxfId="175" priority="76">
      <formula>#REF!="mostrar"</formula>
    </cfRule>
  </conditionalFormatting>
  <conditionalFormatting sqref="D22">
    <cfRule type="expression" dxfId="174" priority="75">
      <formula>$M$68="mostrar"</formula>
    </cfRule>
  </conditionalFormatting>
  <conditionalFormatting sqref="D23">
    <cfRule type="expression" dxfId="173" priority="74">
      <formula>#REF!="mostrar"</formula>
    </cfRule>
  </conditionalFormatting>
  <conditionalFormatting sqref="D23">
    <cfRule type="expression" dxfId="172" priority="73">
      <formula>$M$68="mostrar"</formula>
    </cfRule>
  </conditionalFormatting>
  <conditionalFormatting sqref="L22">
    <cfRule type="expression" dxfId="171" priority="72">
      <formula>#REF!="mostrar"</formula>
    </cfRule>
  </conditionalFormatting>
  <conditionalFormatting sqref="L22">
    <cfRule type="expression" dxfId="170" priority="71">
      <formula>$M$68="mostrar"</formula>
    </cfRule>
  </conditionalFormatting>
  <conditionalFormatting sqref="L23">
    <cfRule type="expression" dxfId="169" priority="70">
      <formula>#REF!="mostrar"</formula>
    </cfRule>
  </conditionalFormatting>
  <conditionalFormatting sqref="L23">
    <cfRule type="expression" dxfId="168" priority="69">
      <formula>$M$68="mostrar"</formula>
    </cfRule>
  </conditionalFormatting>
  <conditionalFormatting sqref="D29">
    <cfRule type="expression" dxfId="167" priority="68">
      <formula>#REF!="mostrar"</formula>
    </cfRule>
  </conditionalFormatting>
  <conditionalFormatting sqref="D29">
    <cfRule type="expression" dxfId="166" priority="67">
      <formula>$M$68="mostrar"</formula>
    </cfRule>
  </conditionalFormatting>
  <conditionalFormatting sqref="D30">
    <cfRule type="expression" dxfId="165" priority="66">
      <formula>#REF!="mostrar"</formula>
    </cfRule>
  </conditionalFormatting>
  <conditionalFormatting sqref="D30">
    <cfRule type="expression" dxfId="164" priority="65">
      <formula>$M$68="mostrar"</formula>
    </cfRule>
  </conditionalFormatting>
  <conditionalFormatting sqref="L29">
    <cfRule type="expression" dxfId="163" priority="64">
      <formula>#REF!="mostrar"</formula>
    </cfRule>
  </conditionalFormatting>
  <conditionalFormatting sqref="L29">
    <cfRule type="expression" dxfId="162" priority="63">
      <formula>$M$68="mostrar"</formula>
    </cfRule>
  </conditionalFormatting>
  <conditionalFormatting sqref="L30">
    <cfRule type="expression" dxfId="161" priority="62">
      <formula>#REF!="mostrar"</formula>
    </cfRule>
  </conditionalFormatting>
  <conditionalFormatting sqref="L30">
    <cfRule type="expression" dxfId="160" priority="61">
      <formula>$M$68="mostrar"</formula>
    </cfRule>
  </conditionalFormatting>
  <conditionalFormatting sqref="D36">
    <cfRule type="expression" dxfId="159" priority="60">
      <formula>#REF!="mostrar"</formula>
    </cfRule>
  </conditionalFormatting>
  <conditionalFormatting sqref="D36">
    <cfRule type="expression" dxfId="158" priority="59">
      <formula>$M$68="mostrar"</formula>
    </cfRule>
  </conditionalFormatting>
  <conditionalFormatting sqref="D37">
    <cfRule type="expression" dxfId="157" priority="58">
      <formula>#REF!="mostrar"</formula>
    </cfRule>
  </conditionalFormatting>
  <conditionalFormatting sqref="D37">
    <cfRule type="expression" dxfId="156" priority="57">
      <formula>$M$68="mostrar"</formula>
    </cfRule>
  </conditionalFormatting>
  <conditionalFormatting sqref="L36">
    <cfRule type="expression" dxfId="155" priority="56">
      <formula>#REF!="mostrar"</formula>
    </cfRule>
  </conditionalFormatting>
  <conditionalFormatting sqref="L36">
    <cfRule type="expression" dxfId="154" priority="55">
      <formula>$M$68="mostrar"</formula>
    </cfRule>
  </conditionalFormatting>
  <conditionalFormatting sqref="L37">
    <cfRule type="expression" dxfId="153" priority="54">
      <formula>#REF!="mostrar"</formula>
    </cfRule>
  </conditionalFormatting>
  <conditionalFormatting sqref="L37">
    <cfRule type="expression" dxfId="152" priority="53">
      <formula>$M$68="mostrar"</formula>
    </cfRule>
  </conditionalFormatting>
  <conditionalFormatting sqref="L43">
    <cfRule type="expression" dxfId="151" priority="52">
      <formula>#REF!="mostrar"</formula>
    </cfRule>
  </conditionalFormatting>
  <conditionalFormatting sqref="L43">
    <cfRule type="expression" dxfId="150" priority="51">
      <formula>$M$68="mostrar"</formula>
    </cfRule>
  </conditionalFormatting>
  <conditionalFormatting sqref="L44">
    <cfRule type="expression" dxfId="149" priority="50">
      <formula>#REF!="mostrar"</formula>
    </cfRule>
  </conditionalFormatting>
  <conditionalFormatting sqref="L44">
    <cfRule type="expression" dxfId="148" priority="49">
      <formula>$M$68="mostrar"</formula>
    </cfRule>
  </conditionalFormatting>
  <conditionalFormatting sqref="D44">
    <cfRule type="expression" dxfId="147" priority="48">
      <formula>#REF!="mostrar"</formula>
    </cfRule>
  </conditionalFormatting>
  <conditionalFormatting sqref="D44">
    <cfRule type="expression" dxfId="146" priority="47">
      <formula>$M$68="mostrar"</formula>
    </cfRule>
  </conditionalFormatting>
  <conditionalFormatting sqref="D43">
    <cfRule type="expression" dxfId="145" priority="46">
      <formula>#REF!="mostrar"</formula>
    </cfRule>
  </conditionalFormatting>
  <conditionalFormatting sqref="D43">
    <cfRule type="expression" dxfId="144" priority="45">
      <formula>$M$68="mostrar"</formula>
    </cfRule>
  </conditionalFormatting>
  <conditionalFormatting sqref="D50">
    <cfRule type="expression" dxfId="143" priority="44">
      <formula>#REF!="mostrar"</formula>
    </cfRule>
  </conditionalFormatting>
  <conditionalFormatting sqref="D50">
    <cfRule type="expression" dxfId="142" priority="43">
      <formula>$M$68="mostrar"</formula>
    </cfRule>
  </conditionalFormatting>
  <conditionalFormatting sqref="D51">
    <cfRule type="expression" dxfId="141" priority="42">
      <formula>#REF!="mostrar"</formula>
    </cfRule>
  </conditionalFormatting>
  <conditionalFormatting sqref="D51">
    <cfRule type="expression" dxfId="140" priority="41">
      <formula>$M$68="mostrar"</formula>
    </cfRule>
  </conditionalFormatting>
  <conditionalFormatting sqref="L51">
    <cfRule type="expression" dxfId="139" priority="40">
      <formula>#REF!="mostrar"</formula>
    </cfRule>
  </conditionalFormatting>
  <conditionalFormatting sqref="L51">
    <cfRule type="expression" dxfId="138" priority="39">
      <formula>$M$68="mostrar"</formula>
    </cfRule>
  </conditionalFormatting>
  <conditionalFormatting sqref="L50">
    <cfRule type="expression" dxfId="137" priority="38">
      <formula>#REF!="mostrar"</formula>
    </cfRule>
  </conditionalFormatting>
  <conditionalFormatting sqref="L50">
    <cfRule type="expression" dxfId="136" priority="37">
      <formula>$M$68="mostrar"</formula>
    </cfRule>
  </conditionalFormatting>
  <conditionalFormatting sqref="L57">
    <cfRule type="expression" dxfId="135" priority="36">
      <formula>#REF!="mostrar"</formula>
    </cfRule>
  </conditionalFormatting>
  <conditionalFormatting sqref="L57">
    <cfRule type="expression" dxfId="134" priority="35">
      <formula>$M$68="mostrar"</formula>
    </cfRule>
  </conditionalFormatting>
  <conditionalFormatting sqref="L58">
    <cfRule type="expression" dxfId="133" priority="34">
      <formula>#REF!="mostrar"</formula>
    </cfRule>
  </conditionalFormatting>
  <conditionalFormatting sqref="L58">
    <cfRule type="expression" dxfId="132" priority="33">
      <formula>$M$68="mostrar"</formula>
    </cfRule>
  </conditionalFormatting>
  <conditionalFormatting sqref="D57">
    <cfRule type="expression" dxfId="131" priority="32">
      <formula>#REF!="mostrar"</formula>
    </cfRule>
  </conditionalFormatting>
  <conditionalFormatting sqref="D57">
    <cfRule type="expression" dxfId="130" priority="31">
      <formula>$M$68="mostrar"</formula>
    </cfRule>
  </conditionalFormatting>
  <conditionalFormatting sqref="D58">
    <cfRule type="expression" dxfId="129" priority="30">
      <formula>#REF!="mostrar"</formula>
    </cfRule>
  </conditionalFormatting>
  <conditionalFormatting sqref="D58">
    <cfRule type="expression" dxfId="128" priority="29">
      <formula>$M$68="mostrar"</formula>
    </cfRule>
  </conditionalFormatting>
  <conditionalFormatting sqref="D64">
    <cfRule type="expression" dxfId="127" priority="28">
      <formula>#REF!="mostrar"</formula>
    </cfRule>
  </conditionalFormatting>
  <conditionalFormatting sqref="D64">
    <cfRule type="expression" dxfId="126" priority="27">
      <formula>$M$68="mostrar"</formula>
    </cfRule>
  </conditionalFormatting>
  <conditionalFormatting sqref="D65">
    <cfRule type="expression" dxfId="125" priority="26">
      <formula>#REF!="mostrar"</formula>
    </cfRule>
  </conditionalFormatting>
  <conditionalFormatting sqref="D65">
    <cfRule type="expression" dxfId="124" priority="25">
      <formula>$M$68="mostrar"</formula>
    </cfRule>
  </conditionalFormatting>
  <conditionalFormatting sqref="L65">
    <cfRule type="expression" dxfId="123" priority="24">
      <formula>#REF!="mostrar"</formula>
    </cfRule>
  </conditionalFormatting>
  <conditionalFormatting sqref="L65">
    <cfRule type="expression" dxfId="122" priority="23">
      <formula>$M$68="mostrar"</formula>
    </cfRule>
  </conditionalFormatting>
  <conditionalFormatting sqref="L64">
    <cfRule type="expression" dxfId="121" priority="22">
      <formula>#REF!="mostrar"</formula>
    </cfRule>
  </conditionalFormatting>
  <conditionalFormatting sqref="L64">
    <cfRule type="expression" dxfId="120" priority="21">
      <formula>$M$68="mostrar"</formula>
    </cfRule>
  </conditionalFormatting>
  <conditionalFormatting sqref="L71">
    <cfRule type="expression" dxfId="119" priority="20">
      <formula>#REF!="mostrar"</formula>
    </cfRule>
  </conditionalFormatting>
  <conditionalFormatting sqref="L71">
    <cfRule type="expression" dxfId="118" priority="19">
      <formula>$M$68="mostrar"</formula>
    </cfRule>
  </conditionalFormatting>
  <conditionalFormatting sqref="L72">
    <cfRule type="expression" dxfId="117" priority="18">
      <formula>#REF!="mostrar"</formula>
    </cfRule>
  </conditionalFormatting>
  <conditionalFormatting sqref="L72">
    <cfRule type="expression" dxfId="116" priority="17">
      <formula>$M$68="mostrar"</formula>
    </cfRule>
  </conditionalFormatting>
  <conditionalFormatting sqref="D72">
    <cfRule type="expression" dxfId="115" priority="16">
      <formula>#REF!="mostrar"</formula>
    </cfRule>
  </conditionalFormatting>
  <conditionalFormatting sqref="D72">
    <cfRule type="expression" dxfId="114" priority="15">
      <formula>$M$68="mostrar"</formula>
    </cfRule>
  </conditionalFormatting>
  <conditionalFormatting sqref="D71">
    <cfRule type="expression" dxfId="113" priority="14">
      <formula>#REF!="mostrar"</formula>
    </cfRule>
  </conditionalFormatting>
  <conditionalFormatting sqref="D71">
    <cfRule type="expression" dxfId="112" priority="13">
      <formula>$M$68="mostrar"</formula>
    </cfRule>
  </conditionalFormatting>
  <conditionalFormatting sqref="D78">
    <cfRule type="expression" dxfId="111" priority="12">
      <formula>#REF!="mostrar"</formula>
    </cfRule>
  </conditionalFormatting>
  <conditionalFormatting sqref="D78">
    <cfRule type="expression" dxfId="110" priority="11">
      <formula>$M$68="mostrar"</formula>
    </cfRule>
  </conditionalFormatting>
  <conditionalFormatting sqref="D79">
    <cfRule type="expression" dxfId="109" priority="10">
      <formula>#REF!="mostrar"</formula>
    </cfRule>
  </conditionalFormatting>
  <conditionalFormatting sqref="D79">
    <cfRule type="expression" dxfId="108" priority="9">
      <formula>$M$68="mostrar"</formula>
    </cfRule>
  </conditionalFormatting>
  <conditionalFormatting sqref="L79">
    <cfRule type="expression" dxfId="107" priority="8">
      <formula>#REF!="mostrar"</formula>
    </cfRule>
  </conditionalFormatting>
  <conditionalFormatting sqref="L79">
    <cfRule type="expression" dxfId="106" priority="7">
      <formula>$M$68="mostrar"</formula>
    </cfRule>
  </conditionalFormatting>
  <conditionalFormatting sqref="L78">
    <cfRule type="expression" dxfId="105" priority="6">
      <formula>#REF!="mostrar"</formula>
    </cfRule>
  </conditionalFormatting>
  <conditionalFormatting sqref="L78">
    <cfRule type="expression" dxfId="104" priority="5">
      <formula>$M$68="mostrar"</formula>
    </cfRule>
  </conditionalFormatting>
  <conditionalFormatting sqref="D85">
    <cfRule type="expression" dxfId="103" priority="4">
      <formula>#REF!="mostrar"</formula>
    </cfRule>
  </conditionalFormatting>
  <conditionalFormatting sqref="D85">
    <cfRule type="expression" dxfId="102" priority="3">
      <formula>$M$68="mostrar"</formula>
    </cfRule>
  </conditionalFormatting>
  <conditionalFormatting sqref="D86">
    <cfRule type="expression" dxfId="101" priority="2">
      <formula>#REF!="mostrar"</formula>
    </cfRule>
  </conditionalFormatting>
  <conditionalFormatting sqref="D86">
    <cfRule type="expression" dxfId="100" priority="1">
      <formula>$M$68="mostrar"</formula>
    </cfRule>
  </conditionalFormatting>
  <printOptions horizontalCentered="1" verticalCentered="1"/>
  <pageMargins left="0.23622047244094491" right="0.23622047244094491" top="0.74803149606299213" bottom="0.74803149606299213" header="0.31496062992125984" footer="0.31496062992125984"/>
  <pageSetup orientation="portrait" r:id="rId1"/>
  <rowBreaks count="1" manualBreakCount="1">
    <brk id="45"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B4FCA-C997-40EC-87C5-7168E1241EFB}">
  <dimension ref="A1:AB162"/>
  <sheetViews>
    <sheetView showGridLines="0" showRowColHeaders="0" showRuler="0" topLeftCell="A4" zoomScale="130" zoomScaleNormal="130" workbookViewId="0">
      <selection activeCell="D27" sqref="D27:H27"/>
    </sheetView>
  </sheetViews>
  <sheetFormatPr baseColWidth="10" defaultColWidth="0" defaultRowHeight="14.25" customHeight="1" zeroHeight="1" x14ac:dyDescent="0.25"/>
  <cols>
    <col min="1" max="1" width="0.85546875" style="1" customWidth="1"/>
    <col min="2" max="3" width="5.42578125" style="42" customWidth="1"/>
    <col min="4" max="4" width="5.5703125" style="42" customWidth="1"/>
    <col min="5" max="5" width="6" style="42" customWidth="1"/>
    <col min="6" max="8" width="5.42578125" style="42" customWidth="1"/>
    <col min="9" max="9" width="1.7109375" style="42" customWidth="1"/>
    <col min="10" max="11" width="5.85546875" style="42" customWidth="1"/>
    <col min="12" max="13" width="5.42578125" style="42" customWidth="1"/>
    <col min="14" max="14" width="6" style="42" customWidth="1"/>
    <col min="15" max="16" width="5.42578125" style="42" customWidth="1"/>
    <col min="17" max="17" width="5.42578125" style="1" customWidth="1"/>
    <col min="18" max="18" width="1" style="1" customWidth="1"/>
    <col min="19" max="20" width="6.5703125" style="1" hidden="1" customWidth="1"/>
    <col min="21" max="23" width="2.7109375" style="1" hidden="1" customWidth="1"/>
    <col min="24" max="28" width="6.5703125" style="1" hidden="1" customWidth="1"/>
    <col min="29" max="16384" width="2.7109375" style="1" hidden="1"/>
  </cols>
  <sheetData>
    <row r="1" spans="1:19" x14ac:dyDescent="0.25">
      <c r="B1" s="1"/>
      <c r="C1" s="1"/>
      <c r="D1" s="1"/>
      <c r="E1" s="1"/>
      <c r="F1" s="1"/>
      <c r="G1" s="1"/>
      <c r="H1" s="1"/>
      <c r="I1" s="1"/>
      <c r="J1" s="1"/>
      <c r="K1" s="1"/>
      <c r="L1" s="1"/>
      <c r="M1" s="1"/>
      <c r="N1" s="1"/>
      <c r="O1" s="1"/>
      <c r="P1" s="1"/>
    </row>
    <row r="2" spans="1:19" x14ac:dyDescent="0.25">
      <c r="B2" s="2"/>
      <c r="C2" s="2"/>
      <c r="D2" s="2"/>
      <c r="E2" s="2"/>
      <c r="F2" s="2"/>
      <c r="G2" s="2"/>
      <c r="H2" s="2"/>
      <c r="I2" s="2"/>
      <c r="J2" s="2"/>
      <c r="K2" s="2"/>
      <c r="L2" s="2"/>
      <c r="M2" s="2"/>
      <c r="N2" s="2"/>
      <c r="O2" s="2"/>
      <c r="P2" s="2"/>
      <c r="Q2" s="2"/>
    </row>
    <row r="3" spans="1:19" x14ac:dyDescent="0.25">
      <c r="B3" s="3"/>
      <c r="C3" s="3"/>
      <c r="D3" s="3"/>
      <c r="E3" s="3"/>
      <c r="F3" s="3"/>
      <c r="G3" s="3"/>
      <c r="H3" s="3"/>
      <c r="I3" s="3"/>
      <c r="J3" s="3"/>
      <c r="K3" s="3"/>
      <c r="L3" s="3"/>
      <c r="M3" s="3"/>
      <c r="N3" s="3"/>
      <c r="O3" s="3"/>
      <c r="P3" s="1"/>
    </row>
    <row r="4" spans="1:19" ht="5.0999999999999996" customHeight="1" x14ac:dyDescent="0.25">
      <c r="B4" s="3"/>
      <c r="C4" s="3"/>
      <c r="D4" s="3"/>
      <c r="E4" s="3"/>
      <c r="F4" s="3"/>
      <c r="G4" s="3"/>
      <c r="H4" s="3"/>
      <c r="I4" s="3"/>
      <c r="J4" s="3"/>
      <c r="K4" s="3"/>
      <c r="L4" s="3"/>
      <c r="M4" s="3"/>
      <c r="N4" s="3"/>
      <c r="O4" s="3"/>
      <c r="P4" s="1"/>
    </row>
    <row r="5" spans="1:19" x14ac:dyDescent="0.25">
      <c r="B5" s="70" t="s">
        <v>156</v>
      </c>
      <c r="C5" s="70"/>
      <c r="D5" s="70"/>
      <c r="E5" s="70"/>
      <c r="F5" s="70"/>
      <c r="G5" s="70"/>
      <c r="H5" s="70"/>
      <c r="I5" s="70"/>
      <c r="J5" s="70"/>
      <c r="K5" s="70"/>
      <c r="L5" s="70"/>
      <c r="M5" s="70"/>
      <c r="N5" s="70"/>
      <c r="O5" s="70"/>
      <c r="P5" s="70"/>
      <c r="Q5" s="70"/>
    </row>
    <row r="6" spans="1:19" x14ac:dyDescent="0.25">
      <c r="B6" s="3"/>
      <c r="C6" s="3"/>
      <c r="D6" s="3"/>
      <c r="E6" s="3"/>
      <c r="F6" s="3"/>
      <c r="G6" s="3"/>
      <c r="H6" s="3"/>
      <c r="I6" s="3"/>
      <c r="J6" s="3"/>
      <c r="K6" s="3"/>
      <c r="L6" s="3"/>
      <c r="M6" s="3"/>
      <c r="N6" s="3"/>
      <c r="O6" s="3"/>
      <c r="P6" s="1"/>
    </row>
    <row r="7" spans="1:19" x14ac:dyDescent="0.25">
      <c r="B7" s="1"/>
      <c r="C7" s="3"/>
      <c r="D7" s="30" t="s">
        <v>31</v>
      </c>
      <c r="E7" s="30"/>
      <c r="F7" s="30"/>
      <c r="G7" s="30"/>
      <c r="H7" s="30"/>
      <c r="I7" s="30"/>
      <c r="J7" s="30"/>
      <c r="K7" s="30"/>
      <c r="L7" s="30"/>
      <c r="M7" s="30"/>
      <c r="N7" s="30"/>
      <c r="O7" s="30"/>
      <c r="P7" s="3"/>
    </row>
    <row r="8" spans="1:19" x14ac:dyDescent="0.25">
      <c r="A8" s="7"/>
      <c r="B8" s="7"/>
      <c r="C8" s="7"/>
      <c r="D8" s="31" t="s">
        <v>157</v>
      </c>
      <c r="E8" s="31"/>
      <c r="F8" s="31"/>
      <c r="G8" s="32" t="s">
        <v>158</v>
      </c>
      <c r="H8" s="32"/>
      <c r="I8" s="32"/>
      <c r="J8" s="31" t="s">
        <v>159</v>
      </c>
      <c r="K8" s="31"/>
      <c r="L8" s="31"/>
      <c r="M8" s="32" t="s">
        <v>160</v>
      </c>
      <c r="N8" s="32"/>
      <c r="O8" s="32"/>
      <c r="P8" s="16"/>
      <c r="Q8" s="7"/>
      <c r="R8" s="7"/>
      <c r="S8" s="7"/>
    </row>
    <row r="9" spans="1:19" x14ac:dyDescent="0.25">
      <c r="A9" s="7"/>
      <c r="B9" s="7"/>
      <c r="C9" s="11"/>
      <c r="D9" s="36" t="s">
        <v>161</v>
      </c>
      <c r="E9" s="36"/>
      <c r="F9" s="36"/>
      <c r="G9" s="37" t="s">
        <v>162</v>
      </c>
      <c r="H9" s="37"/>
      <c r="I9" s="37"/>
      <c r="J9" s="38" t="s">
        <v>163</v>
      </c>
      <c r="K9" s="38"/>
      <c r="L9" s="38"/>
      <c r="M9" s="37" t="s">
        <v>164</v>
      </c>
      <c r="N9" s="37"/>
      <c r="O9" s="37"/>
      <c r="P9" s="16"/>
      <c r="Q9" s="7"/>
      <c r="R9" s="7"/>
      <c r="S9" s="7"/>
    </row>
    <row r="10" spans="1:19" x14ac:dyDescent="0.25">
      <c r="A10" s="7"/>
      <c r="B10" s="7"/>
      <c r="C10" s="11"/>
      <c r="D10" s="38" t="s">
        <v>165</v>
      </c>
      <c r="E10" s="38"/>
      <c r="F10" s="38"/>
      <c r="G10" s="37" t="s">
        <v>166</v>
      </c>
      <c r="H10" s="37"/>
      <c r="I10" s="37"/>
      <c r="J10" s="38" t="s">
        <v>167</v>
      </c>
      <c r="K10" s="38"/>
      <c r="L10" s="38"/>
      <c r="M10" s="37" t="s">
        <v>168</v>
      </c>
      <c r="N10" s="37"/>
      <c r="O10" s="37"/>
      <c r="P10" s="25"/>
      <c r="Q10" s="7"/>
      <c r="R10" s="7"/>
      <c r="S10" s="7"/>
    </row>
    <row r="11" spans="1:19" x14ac:dyDescent="0.25">
      <c r="A11" s="7"/>
      <c r="B11" s="7"/>
      <c r="C11" s="11"/>
      <c r="D11" s="38" t="s">
        <v>169</v>
      </c>
      <c r="E11" s="38"/>
      <c r="F11" s="38"/>
      <c r="G11" s="37" t="s">
        <v>170</v>
      </c>
      <c r="H11" s="37"/>
      <c r="I11" s="37"/>
      <c r="J11" s="38" t="s">
        <v>171</v>
      </c>
      <c r="K11" s="38"/>
      <c r="L11" s="38"/>
      <c r="M11" s="37" t="s">
        <v>172</v>
      </c>
      <c r="N11" s="37"/>
      <c r="O11" s="37"/>
      <c r="P11" s="7"/>
      <c r="Q11" s="7"/>
      <c r="R11" s="7"/>
      <c r="S11" s="7"/>
    </row>
    <row r="12" spans="1:19" x14ac:dyDescent="0.25">
      <c r="A12" s="7"/>
      <c r="B12" s="7"/>
      <c r="C12" s="11"/>
      <c r="D12" s="31" t="s">
        <v>173</v>
      </c>
      <c r="E12" s="31"/>
      <c r="F12" s="31"/>
      <c r="G12" s="32" t="s">
        <v>174</v>
      </c>
      <c r="H12" s="32"/>
      <c r="I12" s="32"/>
      <c r="J12" s="31" t="s">
        <v>175</v>
      </c>
      <c r="K12" s="31"/>
      <c r="L12" s="31"/>
      <c r="M12" s="71" t="s">
        <v>176</v>
      </c>
      <c r="N12" s="71"/>
      <c r="O12" s="71"/>
      <c r="P12" s="7"/>
      <c r="Q12" s="7"/>
      <c r="R12" s="7"/>
      <c r="S12" s="7"/>
    </row>
    <row r="13" spans="1:19" x14ac:dyDescent="0.25">
      <c r="A13" s="7"/>
      <c r="B13" s="7"/>
      <c r="C13" s="11"/>
      <c r="D13" s="38" t="s">
        <v>177</v>
      </c>
      <c r="E13" s="38"/>
      <c r="F13" s="38"/>
      <c r="G13" s="37" t="s">
        <v>178</v>
      </c>
      <c r="H13" s="37"/>
      <c r="I13" s="37"/>
      <c r="J13" s="38" t="s">
        <v>179</v>
      </c>
      <c r="K13" s="38"/>
      <c r="L13" s="38"/>
      <c r="M13" s="37" t="s">
        <v>180</v>
      </c>
      <c r="N13" s="37"/>
      <c r="O13" s="37"/>
      <c r="P13" s="7"/>
      <c r="Q13" s="7"/>
      <c r="R13" s="7"/>
      <c r="S13" s="7"/>
    </row>
    <row r="14" spans="1:19" x14ac:dyDescent="0.25">
      <c r="B14" s="1"/>
      <c r="C14" s="2"/>
      <c r="D14" s="2"/>
      <c r="E14" s="2"/>
      <c r="F14" s="2"/>
      <c r="G14" s="2"/>
      <c r="H14" s="2"/>
      <c r="I14" s="2"/>
      <c r="J14" s="2"/>
      <c r="K14" s="2"/>
      <c r="L14" s="2"/>
      <c r="M14" s="2"/>
      <c r="N14" s="17"/>
      <c r="O14" s="1"/>
      <c r="P14" s="1"/>
    </row>
    <row r="15" spans="1:19" ht="14.25" customHeight="1" x14ac:dyDescent="0.25">
      <c r="B15" s="1"/>
      <c r="C15" s="54" t="s">
        <v>181</v>
      </c>
      <c r="D15" s="54"/>
      <c r="E15" s="54"/>
      <c r="F15" s="54"/>
      <c r="G15" s="54"/>
      <c r="H15" s="54"/>
      <c r="I15" s="54"/>
      <c r="J15" s="54"/>
      <c r="K15" s="54"/>
      <c r="L15" s="54"/>
      <c r="M15" s="54"/>
      <c r="N15" s="54"/>
      <c r="O15" s="54"/>
      <c r="P15" s="54"/>
      <c r="Q15" s="7"/>
    </row>
    <row r="16" spans="1:19" ht="14.25" customHeight="1" x14ac:dyDescent="0.25">
      <c r="B16" s="1"/>
      <c r="C16" s="54"/>
      <c r="D16" s="54"/>
      <c r="E16" s="54"/>
      <c r="F16" s="54"/>
      <c r="G16" s="54"/>
      <c r="H16" s="54"/>
      <c r="I16" s="54"/>
      <c r="J16" s="54"/>
      <c r="K16" s="54"/>
      <c r="L16" s="54"/>
      <c r="M16" s="54"/>
      <c r="N16" s="54"/>
      <c r="O16" s="54"/>
      <c r="P16" s="54"/>
      <c r="Q16" s="7"/>
    </row>
    <row r="17" spans="2:17" x14ac:dyDescent="0.25">
      <c r="B17" s="1"/>
      <c r="C17" s="54"/>
      <c r="D17" s="54"/>
      <c r="E17" s="54"/>
      <c r="F17" s="54"/>
      <c r="G17" s="54"/>
      <c r="H17" s="54"/>
      <c r="I17" s="54"/>
      <c r="J17" s="54"/>
      <c r="K17" s="54"/>
      <c r="L17" s="54"/>
      <c r="M17" s="54"/>
      <c r="N17" s="54"/>
      <c r="O17" s="54"/>
      <c r="P17" s="54"/>
      <c r="Q17" s="7"/>
    </row>
    <row r="18" spans="2:17" ht="5.0999999999999996" customHeight="1" x14ac:dyDescent="0.25">
      <c r="B18" s="16"/>
      <c r="C18" s="17"/>
      <c r="D18" s="17"/>
      <c r="E18" s="17"/>
      <c r="F18" s="17"/>
      <c r="G18" s="17"/>
      <c r="H18" s="17"/>
      <c r="I18" s="17"/>
      <c r="J18" s="17"/>
      <c r="K18" s="17"/>
      <c r="L18" s="17"/>
      <c r="M18" s="17"/>
      <c r="N18" s="17"/>
      <c r="O18" s="17"/>
      <c r="P18" s="1"/>
    </row>
    <row r="19" spans="2:17" ht="14.25" customHeight="1" x14ac:dyDescent="0.25">
      <c r="B19" s="5" t="s">
        <v>109</v>
      </c>
      <c r="C19" s="1" t="s">
        <v>182</v>
      </c>
      <c r="D19" s="72"/>
      <c r="E19" s="72"/>
      <c r="F19" s="72"/>
      <c r="G19" s="72"/>
      <c r="H19" s="72"/>
      <c r="I19" s="72"/>
      <c r="J19" s="5" t="s">
        <v>183</v>
      </c>
      <c r="K19" s="73" t="s">
        <v>184</v>
      </c>
      <c r="L19" s="73"/>
      <c r="M19" s="73"/>
      <c r="N19" s="73"/>
      <c r="O19" s="73"/>
      <c r="P19" s="73"/>
    </row>
    <row r="20" spans="2:17" x14ac:dyDescent="0.25">
      <c r="B20" s="1"/>
      <c r="C20" s="5" t="s">
        <v>6</v>
      </c>
      <c r="D20" s="84" t="s">
        <v>185</v>
      </c>
      <c r="E20" s="84"/>
      <c r="F20" s="84"/>
      <c r="G20" s="84"/>
      <c r="H20" s="84"/>
      <c r="I20" s="64"/>
      <c r="J20" s="75"/>
      <c r="K20" s="5" t="s">
        <v>186</v>
      </c>
      <c r="L20" s="48" t="s">
        <v>212</v>
      </c>
      <c r="M20" s="48"/>
      <c r="N20" s="48"/>
      <c r="O20" s="48"/>
      <c r="P20" s="48"/>
    </row>
    <row r="21" spans="2:17" x14ac:dyDescent="0.25">
      <c r="B21" s="1"/>
      <c r="C21" s="5" t="s">
        <v>6</v>
      </c>
      <c r="D21" s="84" t="s">
        <v>187</v>
      </c>
      <c r="E21" s="84"/>
      <c r="F21" s="84"/>
      <c r="G21" s="84"/>
      <c r="H21" s="84"/>
      <c r="I21" s="64"/>
      <c r="J21" s="75"/>
      <c r="K21" s="5" t="s">
        <v>186</v>
      </c>
      <c r="L21" s="48" t="s">
        <v>213</v>
      </c>
      <c r="M21" s="48"/>
      <c r="N21" s="48"/>
      <c r="O21" s="48"/>
      <c r="P21" s="48"/>
    </row>
    <row r="22" spans="2:17" customFormat="1" ht="15" x14ac:dyDescent="0.25"/>
    <row r="23" spans="2:17" customFormat="1" ht="15" x14ac:dyDescent="0.25"/>
    <row r="24" spans="2:17" customFormat="1" ht="5.0999999999999996" customHeight="1" x14ac:dyDescent="0.25"/>
    <row r="25" spans="2:17" x14ac:dyDescent="0.25">
      <c r="B25" s="5" t="s">
        <v>112</v>
      </c>
      <c r="C25" s="14" t="s">
        <v>188</v>
      </c>
      <c r="D25" s="14"/>
      <c r="E25" s="14"/>
      <c r="F25" s="14"/>
      <c r="G25" s="14"/>
      <c r="H25" s="14"/>
      <c r="I25" s="29"/>
      <c r="J25" s="75"/>
      <c r="K25" s="14" t="s">
        <v>189</v>
      </c>
      <c r="L25" s="14"/>
      <c r="M25" s="14"/>
      <c r="N25" s="14"/>
      <c r="O25" s="14"/>
      <c r="P25" s="14"/>
    </row>
    <row r="26" spans="2:17" x14ac:dyDescent="0.25">
      <c r="B26" s="1"/>
      <c r="C26" s="14"/>
      <c r="D26" s="14"/>
      <c r="E26" s="14"/>
      <c r="F26" s="14"/>
      <c r="G26" s="14"/>
      <c r="H26" s="14"/>
      <c r="I26" s="64"/>
      <c r="J26" s="5" t="s">
        <v>190</v>
      </c>
      <c r="K26" s="14"/>
      <c r="L26" s="14"/>
      <c r="M26" s="14"/>
      <c r="N26" s="14"/>
      <c r="O26" s="14"/>
      <c r="P26" s="14"/>
    </row>
    <row r="27" spans="2:17" x14ac:dyDescent="0.25">
      <c r="B27" s="29"/>
      <c r="C27" s="5" t="s">
        <v>6</v>
      </c>
      <c r="D27" s="48" t="s">
        <v>214</v>
      </c>
      <c r="E27" s="48"/>
      <c r="F27" s="48"/>
      <c r="G27" s="48"/>
      <c r="H27" s="48"/>
      <c r="I27" s="29"/>
      <c r="J27" s="5"/>
      <c r="K27" s="5" t="s">
        <v>6</v>
      </c>
      <c r="L27" s="48" t="s">
        <v>215</v>
      </c>
      <c r="M27" s="48"/>
      <c r="N27" s="48"/>
      <c r="O27" s="48"/>
      <c r="P27" s="48"/>
    </row>
    <row r="28" spans="2:17" x14ac:dyDescent="0.25">
      <c r="B28" s="77"/>
      <c r="C28" s="5" t="s">
        <v>6</v>
      </c>
      <c r="D28" s="48" t="s">
        <v>213</v>
      </c>
      <c r="E28" s="48"/>
      <c r="F28" s="48"/>
      <c r="G28" s="48"/>
      <c r="H28" s="48"/>
      <c r="I28" s="1"/>
      <c r="J28" s="5"/>
      <c r="K28" s="5" t="s">
        <v>6</v>
      </c>
      <c r="L28" s="48" t="s">
        <v>216</v>
      </c>
      <c r="M28" s="48"/>
      <c r="N28" s="48"/>
      <c r="O28" s="48"/>
      <c r="P28" s="48"/>
    </row>
    <row r="29" spans="2:17" customFormat="1" ht="15" x14ac:dyDescent="0.25"/>
    <row r="30" spans="2:17" customFormat="1" ht="15" x14ac:dyDescent="0.25"/>
    <row r="31" spans="2:17" customFormat="1" ht="5.0999999999999996" customHeight="1" x14ac:dyDescent="0.25"/>
    <row r="32" spans="2:17" ht="14.25" customHeight="1" x14ac:dyDescent="0.25">
      <c r="B32" s="5" t="s">
        <v>114</v>
      </c>
      <c r="C32" s="79" t="s">
        <v>191</v>
      </c>
      <c r="D32" s="79"/>
      <c r="E32" s="79"/>
      <c r="F32" s="79"/>
      <c r="G32" s="79"/>
      <c r="H32" s="79"/>
      <c r="I32" s="64"/>
      <c r="J32" s="5" t="s">
        <v>192</v>
      </c>
      <c r="K32" s="14" t="s">
        <v>193</v>
      </c>
      <c r="L32" s="14"/>
      <c r="M32" s="14"/>
      <c r="N32" s="14"/>
      <c r="O32" s="14"/>
      <c r="P32" s="14"/>
    </row>
    <row r="33" spans="2:16" x14ac:dyDescent="0.25">
      <c r="B33" s="29"/>
      <c r="C33" s="79"/>
      <c r="D33" s="79"/>
      <c r="E33" s="79"/>
      <c r="F33" s="79"/>
      <c r="G33" s="79"/>
      <c r="H33" s="79"/>
      <c r="I33" s="29"/>
      <c r="J33" s="1"/>
      <c r="K33" s="14"/>
      <c r="L33" s="14"/>
      <c r="M33" s="14"/>
      <c r="N33" s="14"/>
      <c r="O33" s="14"/>
      <c r="P33" s="14"/>
    </row>
    <row r="34" spans="2:16" x14ac:dyDescent="0.25">
      <c r="B34" s="77"/>
      <c r="C34" s="5" t="s">
        <v>6</v>
      </c>
      <c r="D34" s="48" t="s">
        <v>217</v>
      </c>
      <c r="E34" s="48"/>
      <c r="F34" s="48"/>
      <c r="G34" s="48"/>
      <c r="H34" s="48"/>
      <c r="I34" s="29"/>
      <c r="J34" s="5"/>
      <c r="K34" s="5" t="s">
        <v>6</v>
      </c>
      <c r="L34" s="48" t="s">
        <v>218</v>
      </c>
      <c r="M34" s="48"/>
      <c r="N34" s="48"/>
      <c r="O34" s="48"/>
      <c r="P34" s="48"/>
    </row>
    <row r="35" spans="2:16" x14ac:dyDescent="0.25">
      <c r="C35" s="5" t="s">
        <v>6</v>
      </c>
      <c r="D35" s="48" t="s">
        <v>216</v>
      </c>
      <c r="E35" s="48"/>
      <c r="F35" s="48"/>
      <c r="G35" s="48"/>
      <c r="H35" s="48"/>
      <c r="I35" s="64"/>
      <c r="J35" s="5"/>
      <c r="K35" s="5" t="s">
        <v>6</v>
      </c>
      <c r="L35" s="48" t="s">
        <v>219</v>
      </c>
      <c r="M35" s="48"/>
      <c r="N35" s="48"/>
      <c r="O35" s="48"/>
      <c r="P35" s="48"/>
    </row>
    <row r="36" spans="2:16" customFormat="1" ht="15" x14ac:dyDescent="0.25"/>
    <row r="37" spans="2:16" customFormat="1" ht="15" x14ac:dyDescent="0.25"/>
    <row r="38" spans="2:16" customFormat="1" ht="5.0999999999999996" customHeight="1" x14ac:dyDescent="0.25"/>
    <row r="39" spans="2:16" x14ac:dyDescent="0.25">
      <c r="B39" s="5" t="s">
        <v>116</v>
      </c>
      <c r="C39" s="14" t="s">
        <v>194</v>
      </c>
      <c r="D39" s="14"/>
      <c r="E39" s="14"/>
      <c r="F39" s="14"/>
      <c r="G39" s="14"/>
      <c r="H39" s="14"/>
      <c r="I39" s="29"/>
      <c r="J39" s="5" t="s">
        <v>195</v>
      </c>
      <c r="K39" s="14" t="s">
        <v>196</v>
      </c>
      <c r="L39" s="14"/>
      <c r="M39" s="14"/>
      <c r="N39" s="14"/>
      <c r="O39" s="14"/>
      <c r="P39" s="14"/>
    </row>
    <row r="40" spans="2:16" x14ac:dyDescent="0.25">
      <c r="C40" s="14"/>
      <c r="D40" s="14"/>
      <c r="E40" s="14"/>
      <c r="F40" s="14"/>
      <c r="G40" s="14"/>
      <c r="H40" s="14"/>
      <c r="I40" s="1"/>
      <c r="J40" s="29"/>
      <c r="K40" s="14"/>
      <c r="L40" s="14"/>
      <c r="M40" s="14"/>
      <c r="N40" s="14"/>
      <c r="O40" s="14"/>
      <c r="P40" s="14"/>
    </row>
    <row r="41" spans="2:16" x14ac:dyDescent="0.25">
      <c r="B41" s="1"/>
      <c r="C41" s="5" t="s">
        <v>6</v>
      </c>
      <c r="D41" s="48" t="s">
        <v>220</v>
      </c>
      <c r="E41" s="48"/>
      <c r="F41" s="48"/>
      <c r="G41" s="48"/>
      <c r="H41" s="48"/>
      <c r="I41" s="64"/>
      <c r="K41" s="5" t="s">
        <v>6</v>
      </c>
      <c r="L41" s="48" t="s">
        <v>221</v>
      </c>
      <c r="M41" s="48"/>
      <c r="N41" s="48"/>
      <c r="O41" s="48"/>
      <c r="P41" s="48"/>
    </row>
    <row r="42" spans="2:16" x14ac:dyDescent="0.25">
      <c r="C42" s="5" t="s">
        <v>6</v>
      </c>
      <c r="D42" s="48" t="s">
        <v>222</v>
      </c>
      <c r="E42" s="48"/>
      <c r="F42" s="48"/>
      <c r="G42" s="48"/>
      <c r="H42" s="48"/>
      <c r="I42" s="29"/>
      <c r="J42" s="29"/>
      <c r="K42" s="5" t="s">
        <v>6</v>
      </c>
      <c r="L42" s="48" t="s">
        <v>223</v>
      </c>
      <c r="M42" s="48"/>
      <c r="N42" s="48"/>
      <c r="O42" s="48"/>
      <c r="P42" s="48"/>
    </row>
    <row r="43" spans="2:16" customFormat="1" ht="15" x14ac:dyDescent="0.25"/>
    <row r="44" spans="2:16" customFormat="1" ht="15" x14ac:dyDescent="0.25"/>
    <row r="45" spans="2:16" customFormat="1" ht="5.0999999999999996" customHeight="1" x14ac:dyDescent="0.25"/>
    <row r="46" spans="2:16" x14ac:dyDescent="0.25">
      <c r="B46" s="5" t="s">
        <v>118</v>
      </c>
      <c r="C46" s="14" t="s">
        <v>197</v>
      </c>
      <c r="D46" s="14"/>
      <c r="E46" s="14"/>
      <c r="F46" s="14"/>
      <c r="G46" s="14"/>
      <c r="H46" s="14"/>
      <c r="I46" s="29"/>
      <c r="J46" s="12" t="s">
        <v>198</v>
      </c>
      <c r="K46" s="14" t="s">
        <v>199</v>
      </c>
      <c r="L46" s="14"/>
      <c r="M46" s="14"/>
      <c r="N46" s="14"/>
      <c r="O46" s="14"/>
      <c r="P46" s="14"/>
    </row>
    <row r="47" spans="2:16" x14ac:dyDescent="0.25">
      <c r="B47" s="1"/>
      <c r="C47" s="14"/>
      <c r="D47" s="14"/>
      <c r="E47" s="14"/>
      <c r="F47" s="14"/>
      <c r="G47" s="14"/>
      <c r="H47" s="14"/>
      <c r="I47" s="64"/>
      <c r="J47" s="29"/>
      <c r="K47" s="14"/>
      <c r="L47" s="14"/>
      <c r="M47" s="14"/>
      <c r="N47" s="14"/>
      <c r="O47" s="14"/>
      <c r="P47" s="14"/>
    </row>
    <row r="48" spans="2:16" x14ac:dyDescent="0.25">
      <c r="B48" s="7"/>
      <c r="C48" s="5" t="s">
        <v>6</v>
      </c>
      <c r="D48" s="48" t="s">
        <v>224</v>
      </c>
      <c r="E48" s="48"/>
      <c r="F48" s="48"/>
      <c r="G48" s="48"/>
      <c r="H48" s="48"/>
      <c r="I48" s="7"/>
      <c r="K48" s="5" t="s">
        <v>6</v>
      </c>
      <c r="L48" s="48" t="s">
        <v>225</v>
      </c>
      <c r="M48" s="48"/>
      <c r="N48" s="48"/>
      <c r="O48" s="48"/>
      <c r="P48" s="48"/>
    </row>
    <row r="49" spans="2:16" x14ac:dyDescent="0.25">
      <c r="C49" s="5" t="s">
        <v>6</v>
      </c>
      <c r="D49" s="48" t="s">
        <v>187</v>
      </c>
      <c r="E49" s="48"/>
      <c r="F49" s="48"/>
      <c r="G49" s="48"/>
      <c r="H49" s="48"/>
      <c r="I49" s="1"/>
      <c r="J49" s="1"/>
      <c r="K49" s="5" t="s">
        <v>6</v>
      </c>
      <c r="L49" s="48" t="s">
        <v>216</v>
      </c>
      <c r="M49" s="48"/>
      <c r="N49" s="48"/>
      <c r="O49" s="48"/>
      <c r="P49" s="48"/>
    </row>
    <row r="50" spans="2:16" customFormat="1" ht="15" x14ac:dyDescent="0.25"/>
    <row r="51" spans="2:16" customFormat="1" ht="15" x14ac:dyDescent="0.25"/>
    <row r="52" spans="2:16" customFormat="1" ht="5.0999999999999996" customHeight="1" x14ac:dyDescent="0.25"/>
    <row r="53" spans="2:16" ht="14.25" customHeight="1" x14ac:dyDescent="0.25">
      <c r="B53" s="5" t="s">
        <v>120</v>
      </c>
      <c r="C53" s="14" t="s">
        <v>200</v>
      </c>
      <c r="D53" s="14"/>
      <c r="E53" s="14"/>
      <c r="F53" s="14"/>
      <c r="G53" s="14"/>
      <c r="H53" s="14"/>
      <c r="I53" s="64"/>
      <c r="J53" s="5">
        <v>16</v>
      </c>
      <c r="K53" s="14" t="s">
        <v>201</v>
      </c>
      <c r="L53" s="14"/>
      <c r="M53" s="14"/>
      <c r="N53" s="14"/>
      <c r="O53" s="14"/>
      <c r="P53" s="14"/>
    </row>
    <row r="54" spans="2:16" x14ac:dyDescent="0.25">
      <c r="B54" s="1"/>
      <c r="C54" s="14"/>
      <c r="D54" s="14"/>
      <c r="E54" s="14"/>
      <c r="F54" s="14"/>
      <c r="G54" s="14"/>
      <c r="H54" s="14"/>
      <c r="I54" s="80"/>
      <c r="J54" s="64"/>
      <c r="K54" s="14"/>
      <c r="L54" s="14"/>
      <c r="M54" s="14"/>
      <c r="N54" s="14"/>
      <c r="O54" s="14"/>
      <c r="P54" s="14"/>
    </row>
    <row r="55" spans="2:16" x14ac:dyDescent="0.25">
      <c r="B55" s="77"/>
      <c r="C55" s="5" t="s">
        <v>6</v>
      </c>
      <c r="D55" s="48" t="s">
        <v>226</v>
      </c>
      <c r="E55" s="48"/>
      <c r="F55" s="48"/>
      <c r="G55" s="48"/>
      <c r="H55" s="48"/>
      <c r="I55" s="81"/>
      <c r="J55" s="1"/>
      <c r="K55" s="5" t="s">
        <v>6</v>
      </c>
      <c r="L55" s="48" t="s">
        <v>227</v>
      </c>
      <c r="M55" s="48"/>
      <c r="N55" s="48"/>
      <c r="O55" s="48"/>
      <c r="P55" s="48"/>
    </row>
    <row r="56" spans="2:16" x14ac:dyDescent="0.25">
      <c r="C56" s="5" t="s">
        <v>6</v>
      </c>
      <c r="D56" s="48" t="s">
        <v>228</v>
      </c>
      <c r="E56" s="48"/>
      <c r="F56" s="48"/>
      <c r="G56" s="48"/>
      <c r="H56" s="48"/>
      <c r="I56" s="59"/>
      <c r="J56" s="59"/>
      <c r="K56" s="5" t="s">
        <v>6</v>
      </c>
      <c r="L56" s="48" t="s">
        <v>229</v>
      </c>
      <c r="M56" s="48"/>
      <c r="N56" s="48"/>
      <c r="O56" s="48"/>
      <c r="P56" s="48"/>
    </row>
    <row r="57" spans="2:16" customFormat="1" ht="15" x14ac:dyDescent="0.25"/>
    <row r="58" spans="2:16" customFormat="1" ht="15" x14ac:dyDescent="0.25"/>
    <row r="59" spans="2:16" customFormat="1" ht="5.0999999999999996" customHeight="1" x14ac:dyDescent="0.25"/>
    <row r="60" spans="2:16" x14ac:dyDescent="0.25">
      <c r="B60" s="60" t="s">
        <v>122</v>
      </c>
      <c r="C60" s="79" t="s">
        <v>202</v>
      </c>
      <c r="D60" s="79"/>
      <c r="E60" s="79"/>
      <c r="F60" s="79"/>
      <c r="G60" s="79"/>
      <c r="H60" s="79"/>
      <c r="I60" s="59"/>
      <c r="J60" s="60" t="s">
        <v>203</v>
      </c>
      <c r="K60" s="14" t="s">
        <v>204</v>
      </c>
      <c r="L60" s="14"/>
      <c r="M60" s="14"/>
      <c r="N60" s="14"/>
      <c r="O60" s="14"/>
      <c r="P60" s="14"/>
    </row>
    <row r="61" spans="2:16" x14ac:dyDescent="0.25">
      <c r="B61" s="60"/>
      <c r="C61" s="79"/>
      <c r="D61" s="79"/>
      <c r="E61" s="79"/>
      <c r="F61" s="79"/>
      <c r="G61" s="79"/>
      <c r="H61" s="79"/>
      <c r="I61" s="59"/>
      <c r="J61" s="59"/>
      <c r="K61" s="14"/>
      <c r="L61" s="14"/>
      <c r="M61" s="14"/>
      <c r="N61" s="14"/>
      <c r="O61" s="14"/>
      <c r="P61" s="14"/>
    </row>
    <row r="62" spans="2:16" x14ac:dyDescent="0.25">
      <c r="B62" s="59"/>
      <c r="C62" s="5" t="s">
        <v>6</v>
      </c>
      <c r="D62" s="48" t="s">
        <v>230</v>
      </c>
      <c r="E62" s="48"/>
      <c r="F62" s="48"/>
      <c r="G62" s="48"/>
      <c r="H62" s="48"/>
      <c r="I62" s="59"/>
      <c r="K62" s="5" t="s">
        <v>6</v>
      </c>
      <c r="L62" s="48" t="s">
        <v>231</v>
      </c>
      <c r="M62" s="48"/>
      <c r="N62" s="48"/>
      <c r="O62" s="48"/>
      <c r="P62" s="48"/>
    </row>
    <row r="63" spans="2:16" x14ac:dyDescent="0.25">
      <c r="B63" s="1"/>
      <c r="C63" s="5" t="s">
        <v>6</v>
      </c>
      <c r="D63" s="48" t="s">
        <v>187</v>
      </c>
      <c r="E63" s="48"/>
      <c r="F63" s="48"/>
      <c r="G63" s="48"/>
      <c r="H63" s="48"/>
      <c r="I63" s="59"/>
      <c r="J63" s="59"/>
      <c r="K63" s="5" t="s">
        <v>6</v>
      </c>
      <c r="L63" s="48" t="s">
        <v>232</v>
      </c>
      <c r="M63" s="48"/>
      <c r="N63" s="48"/>
      <c r="O63" s="48"/>
      <c r="P63" s="48"/>
    </row>
    <row r="64" spans="2:16" customFormat="1" ht="15" x14ac:dyDescent="0.25"/>
    <row r="65" spans="2:18" customFormat="1" ht="15" x14ac:dyDescent="0.25"/>
    <row r="66" spans="2:18" customFormat="1" ht="5.0999999999999996" customHeight="1" x14ac:dyDescent="0.25"/>
    <row r="67" spans="2:18" x14ac:dyDescent="0.25">
      <c r="B67" s="60" t="s">
        <v>132</v>
      </c>
      <c r="C67" s="14" t="s">
        <v>205</v>
      </c>
      <c r="D67" s="14"/>
      <c r="E67" s="14"/>
      <c r="F67" s="14"/>
      <c r="G67" s="14"/>
      <c r="H67" s="14"/>
      <c r="I67" s="59"/>
      <c r="J67" s="60" t="s">
        <v>206</v>
      </c>
      <c r="K67" s="14" t="s">
        <v>207</v>
      </c>
      <c r="L67" s="14"/>
      <c r="M67" s="14"/>
      <c r="N67" s="14"/>
      <c r="O67" s="14"/>
      <c r="P67" s="14"/>
    </row>
    <row r="68" spans="2:18" x14ac:dyDescent="0.25">
      <c r="B68" s="59"/>
      <c r="C68" s="14"/>
      <c r="D68" s="14"/>
      <c r="E68" s="14"/>
      <c r="F68" s="14"/>
      <c r="G68" s="14"/>
      <c r="H68" s="14"/>
      <c r="I68" s="59"/>
      <c r="J68" s="59"/>
      <c r="K68" s="14"/>
      <c r="L68" s="14"/>
      <c r="M68" s="14"/>
      <c r="N68" s="14"/>
      <c r="O68" s="14"/>
      <c r="P68" s="14"/>
    </row>
    <row r="69" spans="2:18" x14ac:dyDescent="0.25">
      <c r="B69" s="59"/>
      <c r="C69" s="5" t="s">
        <v>6</v>
      </c>
      <c r="D69" s="48" t="s">
        <v>233</v>
      </c>
      <c r="E69" s="48"/>
      <c r="F69" s="48"/>
      <c r="G69" s="48"/>
      <c r="H69" s="48"/>
      <c r="I69" s="82"/>
      <c r="J69" s="1"/>
      <c r="K69" s="5" t="s">
        <v>6</v>
      </c>
      <c r="L69" s="48" t="s">
        <v>234</v>
      </c>
      <c r="M69" s="48"/>
      <c r="N69" s="48"/>
      <c r="O69" s="48"/>
      <c r="P69" s="48"/>
    </row>
    <row r="70" spans="2:18" x14ac:dyDescent="0.25">
      <c r="B70" s="1"/>
      <c r="C70" s="5" t="s">
        <v>6</v>
      </c>
      <c r="D70" s="48" t="s">
        <v>235</v>
      </c>
      <c r="E70" s="48"/>
      <c r="F70" s="48"/>
      <c r="G70" s="48"/>
      <c r="H70" s="48"/>
      <c r="I70" s="82"/>
      <c r="J70" s="82"/>
      <c r="K70" s="5" t="s">
        <v>6</v>
      </c>
      <c r="L70" s="48" t="s">
        <v>213</v>
      </c>
      <c r="M70" s="48"/>
      <c r="N70" s="48"/>
      <c r="O70" s="48"/>
      <c r="P70" s="48"/>
      <c r="R70" s="61"/>
    </row>
    <row r="71" spans="2:18" customFormat="1" ht="15" x14ac:dyDescent="0.25"/>
    <row r="72" spans="2:18" customFormat="1" ht="15" x14ac:dyDescent="0.25"/>
    <row r="73" spans="2:18" customFormat="1" ht="4.5" customHeight="1" x14ac:dyDescent="0.25"/>
    <row r="74" spans="2:18" x14ac:dyDescent="0.25">
      <c r="B74" s="60" t="s">
        <v>134</v>
      </c>
      <c r="C74" s="14" t="s">
        <v>208</v>
      </c>
      <c r="D74" s="14"/>
      <c r="E74" s="14"/>
      <c r="F74" s="14"/>
      <c r="G74" s="14"/>
      <c r="H74" s="14"/>
      <c r="I74" s="82"/>
      <c r="J74" s="60" t="s">
        <v>209</v>
      </c>
      <c r="K74" s="14" t="s">
        <v>210</v>
      </c>
      <c r="L74" s="14"/>
      <c r="M74" s="14"/>
      <c r="N74" s="14"/>
      <c r="O74" s="14"/>
      <c r="P74" s="14"/>
    </row>
    <row r="75" spans="2:18" x14ac:dyDescent="0.25">
      <c r="B75" s="83"/>
      <c r="C75" s="14"/>
      <c r="D75" s="14"/>
      <c r="E75" s="14"/>
      <c r="F75" s="14"/>
      <c r="G75" s="14"/>
      <c r="H75" s="14"/>
      <c r="I75" s="59"/>
      <c r="J75" s="82"/>
      <c r="K75" s="14"/>
      <c r="L75" s="14"/>
      <c r="M75" s="14"/>
      <c r="N75" s="14"/>
      <c r="O75" s="14"/>
      <c r="P75" s="14"/>
    </row>
    <row r="76" spans="2:18" x14ac:dyDescent="0.25">
      <c r="B76" s="83"/>
      <c r="C76" s="5" t="s">
        <v>6</v>
      </c>
      <c r="D76" s="48" t="s">
        <v>236</v>
      </c>
      <c r="E76" s="48"/>
      <c r="F76" s="48"/>
      <c r="G76" s="48"/>
      <c r="H76" s="48"/>
      <c r="I76" s="82"/>
      <c r="J76" s="1"/>
      <c r="K76" s="5" t="s">
        <v>6</v>
      </c>
      <c r="L76" s="48" t="s">
        <v>237</v>
      </c>
      <c r="M76" s="48"/>
      <c r="N76" s="48"/>
      <c r="O76" s="48"/>
      <c r="P76" s="48"/>
    </row>
    <row r="77" spans="2:18" x14ac:dyDescent="0.25">
      <c r="C77" s="5" t="s">
        <v>6</v>
      </c>
      <c r="D77" s="48" t="s">
        <v>238</v>
      </c>
      <c r="E77" s="48"/>
      <c r="F77" s="48"/>
      <c r="G77" s="48"/>
      <c r="H77" s="48"/>
      <c r="I77" s="82"/>
      <c r="J77" s="82"/>
      <c r="K77" s="5" t="s">
        <v>6</v>
      </c>
      <c r="L77" s="48" t="s">
        <v>187</v>
      </c>
      <c r="M77" s="48"/>
      <c r="N77" s="48"/>
      <c r="O77" s="48"/>
      <c r="P77" s="48"/>
    </row>
    <row r="78" spans="2:18" customFormat="1" ht="15" x14ac:dyDescent="0.25"/>
    <row r="79" spans="2:18" customFormat="1" ht="15" x14ac:dyDescent="0.25"/>
    <row r="80" spans="2:18" customFormat="1" ht="4.5" customHeight="1" x14ac:dyDescent="0.25"/>
    <row r="81" spans="1:18" x14ac:dyDescent="0.25">
      <c r="B81" s="60" t="s">
        <v>136</v>
      </c>
      <c r="C81" s="14" t="s">
        <v>211</v>
      </c>
      <c r="D81" s="14"/>
      <c r="E81" s="14"/>
      <c r="F81" s="14"/>
      <c r="G81" s="14"/>
      <c r="H81" s="14"/>
      <c r="I81" s="82"/>
      <c r="J81" s="82"/>
      <c r="K81" s="63"/>
      <c r="L81" s="63"/>
      <c r="M81" s="63"/>
      <c r="N81" s="63"/>
      <c r="O81" s="63"/>
      <c r="P81" s="1"/>
    </row>
    <row r="82" spans="1:18" x14ac:dyDescent="0.25">
      <c r="B82" s="83"/>
      <c r="C82" s="14"/>
      <c r="D82" s="14"/>
      <c r="E82" s="14"/>
      <c r="F82" s="14"/>
      <c r="G82" s="14"/>
      <c r="H82" s="14"/>
      <c r="I82" s="82"/>
      <c r="J82" s="82"/>
      <c r="M82" s="1"/>
      <c r="N82" s="1"/>
      <c r="O82" s="1"/>
    </row>
    <row r="83" spans="1:18" x14ac:dyDescent="0.25">
      <c r="B83" s="77"/>
      <c r="C83" s="5" t="s">
        <v>6</v>
      </c>
      <c r="D83" s="48" t="s">
        <v>230</v>
      </c>
      <c r="E83" s="48"/>
      <c r="F83" s="48"/>
      <c r="G83" s="48"/>
      <c r="H83" s="48"/>
      <c r="I83" s="63"/>
      <c r="J83" s="63"/>
    </row>
    <row r="84" spans="1:18" x14ac:dyDescent="0.25">
      <c r="B84" s="5"/>
      <c r="C84" s="5" t="s">
        <v>6</v>
      </c>
      <c r="D84" s="48" t="s">
        <v>187</v>
      </c>
      <c r="E84" s="48"/>
      <c r="F84" s="48"/>
      <c r="G84" s="48"/>
      <c r="H84" s="48"/>
      <c r="Q84" s="42"/>
    </row>
    <row r="85" spans="1:18" x14ac:dyDescent="0.25">
      <c r="C85" s="1"/>
      <c r="D85" s="21"/>
      <c r="E85" s="21"/>
      <c r="F85" s="21"/>
      <c r="G85" s="21"/>
      <c r="H85" s="63"/>
    </row>
    <row r="86" spans="1:18" x14ac:dyDescent="0.25"/>
    <row r="87" spans="1:18" ht="5.0999999999999996" customHeight="1" x14ac:dyDescent="0.25"/>
    <row r="88" spans="1:18" ht="15" x14ac:dyDescent="0.25">
      <c r="C88" s="50" t="s">
        <v>82</v>
      </c>
      <c r="D88" s="50"/>
      <c r="E88" s="50"/>
      <c r="F88" s="50"/>
      <c r="G88" s="50"/>
      <c r="H88" s="50"/>
      <c r="I88" s="50"/>
      <c r="J88" s="50"/>
      <c r="K88" s="50"/>
      <c r="L88" s="50"/>
      <c r="M88" s="50"/>
      <c r="N88" s="50"/>
      <c r="O88" s="50"/>
      <c r="P88" s="50"/>
    </row>
    <row r="89" spans="1:18" ht="15" x14ac:dyDescent="0.25">
      <c r="C89"/>
      <c r="D89"/>
      <c r="E89"/>
      <c r="F89"/>
      <c r="G89"/>
      <c r="H89"/>
      <c r="I89"/>
      <c r="J89"/>
      <c r="K89"/>
      <c r="L89"/>
      <c r="M89"/>
      <c r="N89"/>
      <c r="O89"/>
    </row>
    <row r="90" spans="1:18" x14ac:dyDescent="0.25"/>
    <row r="91" spans="1:18" x14ac:dyDescent="0.25"/>
    <row r="92" spans="1:18" x14ac:dyDescent="0.25"/>
    <row r="93" spans="1:18" s="42" customFormat="1" hidden="1" x14ac:dyDescent="0.25">
      <c r="A93" s="1"/>
      <c r="Q93" s="1"/>
      <c r="R93" s="1"/>
    </row>
    <row r="94" spans="1:18" s="42" customFormat="1" hidden="1" x14ac:dyDescent="0.25">
      <c r="A94" s="1"/>
      <c r="Q94" s="1"/>
      <c r="R94" s="1"/>
    </row>
    <row r="95" spans="1:18" s="42" customFormat="1" hidden="1" x14ac:dyDescent="0.25">
      <c r="A95" s="1"/>
      <c r="Q95" s="1"/>
      <c r="R95" s="1"/>
    </row>
    <row r="96" spans="1:18" s="42" customFormat="1" hidden="1" x14ac:dyDescent="0.25">
      <c r="A96" s="1"/>
      <c r="Q96" s="1"/>
      <c r="R96" s="1"/>
    </row>
    <row r="97" spans="1:18" s="42" customFormat="1" hidden="1" x14ac:dyDescent="0.25">
      <c r="A97" s="1"/>
      <c r="Q97" s="1"/>
      <c r="R97" s="1"/>
    </row>
    <row r="98" spans="1:18" s="42" customFormat="1" hidden="1" x14ac:dyDescent="0.25">
      <c r="A98" s="1"/>
      <c r="Q98" s="1"/>
      <c r="R98" s="1"/>
    </row>
    <row r="99" spans="1:18" s="42" customFormat="1" hidden="1" x14ac:dyDescent="0.25">
      <c r="A99" s="1"/>
      <c r="Q99" s="1"/>
      <c r="R99" s="1"/>
    </row>
    <row r="100" spans="1:18" s="42" customFormat="1" hidden="1" x14ac:dyDescent="0.25">
      <c r="A100" s="1"/>
      <c r="Q100" s="1"/>
      <c r="R100" s="1"/>
    </row>
    <row r="101" spans="1:18" s="42" customFormat="1" hidden="1" x14ac:dyDescent="0.25">
      <c r="A101" s="1"/>
      <c r="Q101" s="1"/>
      <c r="R101" s="1"/>
    </row>
    <row r="102" spans="1:18" s="42" customFormat="1" hidden="1" x14ac:dyDescent="0.25">
      <c r="A102" s="1"/>
      <c r="Q102" s="1"/>
      <c r="R102" s="1"/>
    </row>
    <row r="103" spans="1:18" s="42" customFormat="1" hidden="1" x14ac:dyDescent="0.25">
      <c r="A103" s="1"/>
      <c r="Q103" s="1"/>
      <c r="R103" s="1"/>
    </row>
    <row r="104" spans="1:18" s="42" customFormat="1" hidden="1" x14ac:dyDescent="0.25">
      <c r="A104" s="1"/>
      <c r="Q104" s="1"/>
      <c r="R104" s="1"/>
    </row>
    <row r="105" spans="1:18" s="42" customFormat="1" hidden="1" x14ac:dyDescent="0.25">
      <c r="A105" s="1"/>
      <c r="Q105" s="1"/>
      <c r="R105" s="1"/>
    </row>
    <row r="106" spans="1:18" s="42" customFormat="1" hidden="1" x14ac:dyDescent="0.25">
      <c r="A106" s="1"/>
      <c r="Q106" s="1"/>
      <c r="R106" s="1"/>
    </row>
    <row r="107" spans="1:18" s="42" customFormat="1" hidden="1" x14ac:dyDescent="0.25">
      <c r="A107" s="1"/>
      <c r="Q107" s="1"/>
      <c r="R107" s="1"/>
    </row>
    <row r="108" spans="1:18" s="42" customFormat="1" hidden="1" x14ac:dyDescent="0.25">
      <c r="A108" s="1"/>
      <c r="Q108" s="1"/>
      <c r="R108" s="1"/>
    </row>
    <row r="109" spans="1:18" s="42" customFormat="1" hidden="1" x14ac:dyDescent="0.25">
      <c r="A109" s="1"/>
      <c r="Q109" s="1"/>
      <c r="R109" s="1"/>
    </row>
    <row r="110" spans="1:18" s="42" customFormat="1" hidden="1" x14ac:dyDescent="0.25">
      <c r="A110" s="1"/>
      <c r="Q110" s="1"/>
      <c r="R110" s="1"/>
    </row>
    <row r="111" spans="1:18" s="42" customFormat="1" hidden="1" x14ac:dyDescent="0.25">
      <c r="A111" s="1"/>
      <c r="Q111" s="1"/>
      <c r="R111" s="1"/>
    </row>
    <row r="112" spans="1:18" s="42" customFormat="1" hidden="1" x14ac:dyDescent="0.25">
      <c r="A112" s="1"/>
      <c r="Q112" s="1"/>
      <c r="R112" s="1"/>
    </row>
    <row r="113" spans="1:18" s="42" customFormat="1" hidden="1" x14ac:dyDescent="0.25">
      <c r="A113" s="1"/>
      <c r="Q113" s="1"/>
      <c r="R113" s="1"/>
    </row>
    <row r="114" spans="1:18" s="42" customFormat="1" hidden="1" x14ac:dyDescent="0.25">
      <c r="A114" s="1"/>
      <c r="Q114" s="1"/>
      <c r="R114" s="1"/>
    </row>
    <row r="115" spans="1:18" s="42" customFormat="1" hidden="1" x14ac:dyDescent="0.25">
      <c r="A115" s="1"/>
      <c r="Q115" s="1"/>
      <c r="R115" s="1"/>
    </row>
    <row r="116" spans="1:18" s="42" customFormat="1" hidden="1" x14ac:dyDescent="0.25">
      <c r="A116" s="1"/>
      <c r="Q116" s="1"/>
      <c r="R116" s="1"/>
    </row>
    <row r="117" spans="1:18" s="42" customFormat="1" hidden="1" x14ac:dyDescent="0.25">
      <c r="A117" s="1"/>
      <c r="Q117" s="1"/>
      <c r="R117" s="1"/>
    </row>
    <row r="118" spans="1:18" s="42" customFormat="1" hidden="1" x14ac:dyDescent="0.25">
      <c r="A118" s="1"/>
      <c r="Q118" s="1"/>
      <c r="R118" s="1"/>
    </row>
    <row r="119" spans="1:18" s="42" customFormat="1" hidden="1" x14ac:dyDescent="0.25">
      <c r="A119" s="1"/>
      <c r="Q119" s="1"/>
      <c r="R119" s="1"/>
    </row>
    <row r="120" spans="1:18" s="42" customFormat="1" hidden="1" x14ac:dyDescent="0.25">
      <c r="A120" s="1"/>
      <c r="Q120" s="1"/>
      <c r="R120" s="1"/>
    </row>
    <row r="121" spans="1:18" s="42" customFormat="1" hidden="1" x14ac:dyDescent="0.25">
      <c r="A121" s="1"/>
      <c r="Q121" s="1"/>
      <c r="R121" s="1"/>
    </row>
    <row r="122" spans="1:18" s="42" customFormat="1" hidden="1" x14ac:dyDescent="0.25">
      <c r="A122" s="1"/>
      <c r="Q122" s="1"/>
      <c r="R122" s="1"/>
    </row>
    <row r="123" spans="1:18" s="42" customFormat="1" hidden="1" x14ac:dyDescent="0.25">
      <c r="A123" s="1"/>
      <c r="Q123" s="1"/>
      <c r="R123" s="1"/>
    </row>
    <row r="124" spans="1:18" s="42" customFormat="1" hidden="1" x14ac:dyDescent="0.25">
      <c r="A124" s="1"/>
      <c r="Q124" s="1"/>
      <c r="R124" s="1"/>
    </row>
    <row r="125" spans="1:18" s="42" customFormat="1" hidden="1" x14ac:dyDescent="0.25">
      <c r="A125" s="1"/>
      <c r="Q125" s="1"/>
      <c r="R125" s="1"/>
    </row>
    <row r="126" spans="1:18" s="42" customFormat="1" hidden="1" x14ac:dyDescent="0.25">
      <c r="A126" s="1"/>
      <c r="Q126" s="1"/>
      <c r="R126" s="1"/>
    </row>
    <row r="127" spans="1:18" s="42" customFormat="1" hidden="1" x14ac:dyDescent="0.25">
      <c r="A127" s="1"/>
      <c r="Q127" s="1"/>
      <c r="R127" s="1"/>
    </row>
    <row r="128" spans="1:18" s="42" customFormat="1" hidden="1" x14ac:dyDescent="0.25">
      <c r="A128" s="1"/>
      <c r="Q128" s="1"/>
      <c r="R128" s="1"/>
    </row>
    <row r="129" spans="1:18" s="42" customFormat="1" hidden="1" x14ac:dyDescent="0.25">
      <c r="A129" s="1"/>
      <c r="Q129" s="1"/>
      <c r="R129" s="1"/>
    </row>
    <row r="130" spans="1:18" s="42" customFormat="1" hidden="1" x14ac:dyDescent="0.25">
      <c r="A130" s="1"/>
      <c r="Q130" s="1"/>
      <c r="R130" s="1"/>
    </row>
    <row r="131" spans="1:18" s="42" customFormat="1" hidden="1" x14ac:dyDescent="0.25">
      <c r="A131" s="1"/>
      <c r="Q131" s="1"/>
      <c r="R131" s="1"/>
    </row>
    <row r="132" spans="1:18" s="42" customFormat="1" hidden="1" x14ac:dyDescent="0.25">
      <c r="A132" s="1"/>
      <c r="Q132" s="1"/>
      <c r="R132" s="1"/>
    </row>
    <row r="133" spans="1:18" s="42" customFormat="1" hidden="1" x14ac:dyDescent="0.25">
      <c r="A133" s="1"/>
      <c r="Q133" s="1"/>
      <c r="R133" s="1"/>
    </row>
    <row r="134" spans="1:18" s="42" customFormat="1" hidden="1" x14ac:dyDescent="0.25">
      <c r="A134" s="1"/>
      <c r="Q134" s="1"/>
      <c r="R134" s="1"/>
    </row>
    <row r="135" spans="1:18" s="42" customFormat="1" hidden="1" x14ac:dyDescent="0.25">
      <c r="A135" s="1"/>
      <c r="Q135" s="1"/>
      <c r="R135" s="1"/>
    </row>
    <row r="136" spans="1:18" s="42" customFormat="1" hidden="1" x14ac:dyDescent="0.25">
      <c r="A136" s="1"/>
      <c r="Q136" s="1"/>
      <c r="R136" s="1"/>
    </row>
    <row r="137" spans="1:18" s="42" customFormat="1" hidden="1" x14ac:dyDescent="0.25">
      <c r="A137" s="1"/>
      <c r="Q137" s="1"/>
      <c r="R137" s="1"/>
    </row>
    <row r="138" spans="1:18" s="42" customFormat="1" hidden="1" x14ac:dyDescent="0.25">
      <c r="A138" s="1"/>
      <c r="Q138" s="1"/>
      <c r="R138" s="1"/>
    </row>
    <row r="139" spans="1:18" s="42" customFormat="1" hidden="1" x14ac:dyDescent="0.25">
      <c r="A139" s="1"/>
      <c r="Q139" s="1"/>
      <c r="R139" s="1"/>
    </row>
    <row r="140" spans="1:18" s="42" customFormat="1" hidden="1" x14ac:dyDescent="0.25">
      <c r="A140" s="1"/>
      <c r="Q140" s="1"/>
      <c r="R140" s="1"/>
    </row>
    <row r="141" spans="1:18" s="42" customFormat="1" hidden="1" x14ac:dyDescent="0.25">
      <c r="A141" s="1"/>
      <c r="Q141" s="1"/>
      <c r="R141" s="1"/>
    </row>
    <row r="142" spans="1:18" s="42" customFormat="1" hidden="1" x14ac:dyDescent="0.25">
      <c r="A142" s="1"/>
      <c r="Q142" s="1"/>
      <c r="R142" s="1"/>
    </row>
    <row r="143" spans="1:18" s="42" customFormat="1" hidden="1" x14ac:dyDescent="0.25">
      <c r="A143" s="1"/>
      <c r="Q143" s="1"/>
      <c r="R143" s="1"/>
    </row>
    <row r="144" spans="1:18" s="42" customFormat="1" hidden="1" x14ac:dyDescent="0.25">
      <c r="A144" s="1"/>
      <c r="Q144" s="1"/>
      <c r="R144" s="1"/>
    </row>
    <row r="145" spans="1:18" s="42" customFormat="1" hidden="1" x14ac:dyDescent="0.25">
      <c r="A145" s="1"/>
      <c r="Q145" s="1"/>
      <c r="R145" s="1"/>
    </row>
    <row r="146" spans="1:18" s="42" customFormat="1" hidden="1" x14ac:dyDescent="0.25">
      <c r="A146" s="1"/>
      <c r="Q146" s="1"/>
      <c r="R146" s="1"/>
    </row>
    <row r="147" spans="1:18" s="42" customFormat="1" hidden="1" x14ac:dyDescent="0.25">
      <c r="A147" s="1"/>
      <c r="Q147" s="1"/>
      <c r="R147" s="1"/>
    </row>
    <row r="148" spans="1:18" s="42" customFormat="1" hidden="1" x14ac:dyDescent="0.25">
      <c r="A148" s="1"/>
      <c r="Q148" s="1"/>
      <c r="R148" s="1"/>
    </row>
    <row r="149" spans="1:18" s="42" customFormat="1" hidden="1" x14ac:dyDescent="0.25">
      <c r="A149" s="1"/>
      <c r="Q149" s="1"/>
      <c r="R149" s="1"/>
    </row>
    <row r="150" spans="1:18" s="42" customFormat="1" hidden="1" x14ac:dyDescent="0.25">
      <c r="A150" s="1"/>
      <c r="Q150" s="1"/>
      <c r="R150" s="1"/>
    </row>
    <row r="151" spans="1:18" s="42" customFormat="1" hidden="1" x14ac:dyDescent="0.25">
      <c r="A151" s="1"/>
      <c r="Q151" s="1"/>
      <c r="R151" s="1"/>
    </row>
    <row r="152" spans="1:18" s="42" customFormat="1" hidden="1" x14ac:dyDescent="0.25">
      <c r="A152" s="1"/>
      <c r="Q152" s="1"/>
      <c r="R152" s="1"/>
    </row>
    <row r="153" spans="1:18" s="42" customFormat="1" hidden="1" x14ac:dyDescent="0.25">
      <c r="A153" s="1"/>
      <c r="Q153" s="1"/>
      <c r="R153" s="1"/>
    </row>
    <row r="154" spans="1:18" s="42" customFormat="1" hidden="1" x14ac:dyDescent="0.25">
      <c r="A154" s="1"/>
      <c r="Q154" s="1"/>
      <c r="R154" s="1"/>
    </row>
    <row r="155" spans="1:18" s="42" customFormat="1" hidden="1" x14ac:dyDescent="0.25">
      <c r="A155" s="1"/>
      <c r="Q155" s="1"/>
      <c r="R155" s="1"/>
    </row>
    <row r="156" spans="1:18" s="42" customFormat="1" hidden="1" x14ac:dyDescent="0.25">
      <c r="A156" s="1"/>
      <c r="Q156" s="1"/>
      <c r="R156" s="1"/>
    </row>
    <row r="157" spans="1:18" s="42" customFormat="1" hidden="1" x14ac:dyDescent="0.25">
      <c r="A157" s="1"/>
      <c r="Q157" s="1"/>
      <c r="R157" s="1"/>
    </row>
    <row r="158" spans="1:18" s="42" customFormat="1" hidden="1" x14ac:dyDescent="0.25">
      <c r="A158" s="1"/>
      <c r="Q158" s="1"/>
      <c r="R158" s="1"/>
    </row>
    <row r="159" spans="1:18" s="42" customFormat="1" hidden="1" x14ac:dyDescent="0.25">
      <c r="A159" s="1"/>
      <c r="Q159" s="1"/>
      <c r="R159" s="1"/>
    </row>
    <row r="160" spans="1:18" s="42" customFormat="1" hidden="1" x14ac:dyDescent="0.25">
      <c r="A160" s="1"/>
      <c r="Q160" s="1"/>
      <c r="R160" s="1"/>
    </row>
    <row r="161" spans="1:18" s="42" customFormat="1" hidden="1" x14ac:dyDescent="0.25">
      <c r="A161" s="1"/>
      <c r="Q161" s="1"/>
      <c r="R161" s="1"/>
    </row>
    <row r="162" spans="1:18" s="42" customFormat="1" hidden="1" x14ac:dyDescent="0.25">
      <c r="A162" s="1"/>
      <c r="Q162" s="1"/>
      <c r="R162" s="1"/>
    </row>
  </sheetData>
  <sheetProtection algorithmName="SHA-512" hashValue="oRZ5DIOmkmLv5sfBbUQRDDFeC91qlz+Q0aAMSWT8cmtkJM8X/7VwsttcjggXpOCcu2JqycZbHU4KZayR4r+Ikw==" saltValue="0N9lCjSwxZ6s8wVkYOQMgA==" spinCount="100000" sheet="1" objects="1" scenarios="1" selectLockedCells="1" selectUnlockedCells="1"/>
  <mergeCells count="84">
    <mergeCell ref="D84:H84"/>
    <mergeCell ref="C88:P88"/>
    <mergeCell ref="D76:H76"/>
    <mergeCell ref="L76:P76"/>
    <mergeCell ref="D77:H77"/>
    <mergeCell ref="L77:P77"/>
    <mergeCell ref="C81:H82"/>
    <mergeCell ref="D83:H83"/>
    <mergeCell ref="D69:H69"/>
    <mergeCell ref="L69:P69"/>
    <mergeCell ref="D70:H70"/>
    <mergeCell ref="L70:P70"/>
    <mergeCell ref="C74:H75"/>
    <mergeCell ref="K74:P75"/>
    <mergeCell ref="D62:H62"/>
    <mergeCell ref="L62:P62"/>
    <mergeCell ref="D63:H63"/>
    <mergeCell ref="L63:P63"/>
    <mergeCell ref="C67:H68"/>
    <mergeCell ref="K67:P68"/>
    <mergeCell ref="D55:H55"/>
    <mergeCell ref="L55:P55"/>
    <mergeCell ref="D56:H56"/>
    <mergeCell ref="L56:P56"/>
    <mergeCell ref="C60:H61"/>
    <mergeCell ref="K60:P61"/>
    <mergeCell ref="D48:H48"/>
    <mergeCell ref="L48:P48"/>
    <mergeCell ref="D49:H49"/>
    <mergeCell ref="L49:P49"/>
    <mergeCell ref="C53:H54"/>
    <mergeCell ref="K53:P54"/>
    <mergeCell ref="D41:H41"/>
    <mergeCell ref="L41:P41"/>
    <mergeCell ref="D42:H42"/>
    <mergeCell ref="L42:P42"/>
    <mergeCell ref="C46:H47"/>
    <mergeCell ref="K46:P47"/>
    <mergeCell ref="D34:H34"/>
    <mergeCell ref="L34:P34"/>
    <mergeCell ref="D35:H35"/>
    <mergeCell ref="L35:P35"/>
    <mergeCell ref="C39:H40"/>
    <mergeCell ref="K39:P40"/>
    <mergeCell ref="D27:H27"/>
    <mergeCell ref="L27:P27"/>
    <mergeCell ref="D28:H28"/>
    <mergeCell ref="L28:P28"/>
    <mergeCell ref="C32:H33"/>
    <mergeCell ref="K32:P33"/>
    <mergeCell ref="D20:H20"/>
    <mergeCell ref="L20:P20"/>
    <mergeCell ref="D21:H21"/>
    <mergeCell ref="L21:P21"/>
    <mergeCell ref="C25:H26"/>
    <mergeCell ref="K25:P26"/>
    <mergeCell ref="D13:F13"/>
    <mergeCell ref="G13:I13"/>
    <mergeCell ref="J13:L13"/>
    <mergeCell ref="M13:O13"/>
    <mergeCell ref="C15:P17"/>
    <mergeCell ref="K19:P19"/>
    <mergeCell ref="D11:F11"/>
    <mergeCell ref="G11:I11"/>
    <mergeCell ref="J11:L11"/>
    <mergeCell ref="M11:O11"/>
    <mergeCell ref="D12:F12"/>
    <mergeCell ref="G12:I12"/>
    <mergeCell ref="J12:L12"/>
    <mergeCell ref="M12:O12"/>
    <mergeCell ref="D9:F9"/>
    <mergeCell ref="G9:I9"/>
    <mergeCell ref="J9:L9"/>
    <mergeCell ref="M9:O9"/>
    <mergeCell ref="D10:F10"/>
    <mergeCell ref="G10:I10"/>
    <mergeCell ref="J10:L10"/>
    <mergeCell ref="M10:O10"/>
    <mergeCell ref="B5:Q5"/>
    <mergeCell ref="D7:O7"/>
    <mergeCell ref="D8:F8"/>
    <mergeCell ref="G8:I8"/>
    <mergeCell ref="J8:L8"/>
    <mergeCell ref="M8:O8"/>
  </mergeCells>
  <printOptions horizontalCentered="1" verticalCentered="1"/>
  <pageMargins left="0.23622047244094491" right="0.23622047244094491" top="0.74803149606299213" bottom="0.74803149606299213" header="0.31496062992125984" footer="0.31496062992125984"/>
  <pageSetup orientation="portrait" r:id="rId1"/>
  <rowBreaks count="1" manualBreakCount="1">
    <brk id="45" min="1"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F758-4A52-44EF-AF82-A517FB26E3E9}">
  <dimension ref="A1:AB155"/>
  <sheetViews>
    <sheetView showGridLines="0" showRowColHeaders="0" showRuler="0" zoomScale="130" zoomScaleNormal="130" workbookViewId="0">
      <selection activeCell="F10" sqref="F10:O10"/>
    </sheetView>
  </sheetViews>
  <sheetFormatPr baseColWidth="10" defaultColWidth="0" defaultRowHeight="14.25" customHeight="1" zeroHeight="1" x14ac:dyDescent="0.25"/>
  <cols>
    <col min="1" max="1" width="0.85546875" style="1" customWidth="1"/>
    <col min="2" max="3" width="5.42578125" style="42" customWidth="1"/>
    <col min="4" max="4" width="5.5703125" style="42" customWidth="1"/>
    <col min="5" max="5" width="6.85546875" style="42" customWidth="1"/>
    <col min="6" max="8" width="5.42578125" style="42" customWidth="1"/>
    <col min="9" max="10" width="5.85546875" style="42" customWidth="1"/>
    <col min="11" max="12" width="5.42578125" style="42" customWidth="1"/>
    <col min="13" max="13" width="6" style="42" customWidth="1"/>
    <col min="14" max="15" width="5.42578125" style="42" customWidth="1"/>
    <col min="16" max="16" width="5.42578125" style="1" customWidth="1"/>
    <col min="17" max="17" width="1" style="1" customWidth="1"/>
    <col min="18" max="19" width="6.5703125" style="1" hidden="1" customWidth="1"/>
    <col min="20" max="22" width="2.7109375" style="1" hidden="1" customWidth="1"/>
    <col min="23" max="28" width="6.5703125" style="1" hidden="1" customWidth="1"/>
    <col min="29" max="16384" width="2.7109375" style="1" hidden="1"/>
  </cols>
  <sheetData>
    <row r="1" spans="2:16" x14ac:dyDescent="0.25">
      <c r="B1" s="1"/>
      <c r="C1" s="1"/>
      <c r="D1" s="1"/>
      <c r="E1" s="1"/>
      <c r="F1" s="1"/>
      <c r="G1" s="1"/>
      <c r="H1" s="1"/>
      <c r="I1" s="1"/>
      <c r="J1" s="1"/>
      <c r="K1" s="1"/>
      <c r="L1" s="1"/>
      <c r="M1" s="1"/>
      <c r="N1" s="1"/>
      <c r="O1" s="1"/>
    </row>
    <row r="2" spans="2:16" x14ac:dyDescent="0.25">
      <c r="B2" s="2"/>
      <c r="C2" s="2"/>
      <c r="D2" s="2"/>
      <c r="E2" s="2"/>
      <c r="F2" s="2"/>
      <c r="G2" s="2"/>
      <c r="H2" s="2"/>
      <c r="I2" s="2"/>
      <c r="J2" s="2"/>
      <c r="K2" s="2"/>
      <c r="L2" s="2"/>
      <c r="M2" s="2"/>
      <c r="N2" s="2"/>
      <c r="O2" s="2"/>
      <c r="P2" s="2"/>
    </row>
    <row r="3" spans="2:16" x14ac:dyDescent="0.25">
      <c r="B3" s="2"/>
      <c r="C3" s="2"/>
      <c r="D3" s="2"/>
      <c r="E3" s="2"/>
      <c r="F3" s="2"/>
      <c r="G3" s="2"/>
      <c r="H3" s="2"/>
      <c r="I3" s="2"/>
      <c r="J3" s="2"/>
      <c r="K3" s="2"/>
      <c r="L3" s="2"/>
      <c r="M3" s="2"/>
      <c r="N3" s="2"/>
      <c r="O3" s="2"/>
      <c r="P3" s="2"/>
    </row>
    <row r="4" spans="2:16" ht="5.0999999999999996" customHeight="1" x14ac:dyDescent="0.25">
      <c r="B4" s="3"/>
      <c r="C4" s="3"/>
      <c r="D4" s="3"/>
      <c r="E4" s="3"/>
      <c r="F4" s="3"/>
      <c r="G4" s="3"/>
      <c r="H4" s="3"/>
      <c r="I4" s="3"/>
      <c r="J4" s="3"/>
      <c r="K4" s="3"/>
      <c r="L4" s="3"/>
      <c r="M4" s="3"/>
      <c r="N4" s="3"/>
      <c r="O4" s="1"/>
    </row>
    <row r="5" spans="2:16" x14ac:dyDescent="0.25">
      <c r="B5" s="85" t="s">
        <v>239</v>
      </c>
      <c r="C5" s="85"/>
      <c r="D5" s="85"/>
      <c r="E5" s="85"/>
      <c r="F5" s="85"/>
      <c r="G5" s="85"/>
      <c r="H5" s="85"/>
      <c r="I5" s="85"/>
      <c r="J5" s="85"/>
      <c r="K5" s="85"/>
      <c r="L5" s="85"/>
      <c r="M5" s="85"/>
      <c r="N5" s="85"/>
      <c r="O5" s="85"/>
      <c r="P5" s="85"/>
    </row>
    <row r="6" spans="2:16" x14ac:dyDescent="0.25">
      <c r="B6" s="3"/>
      <c r="C6" s="3"/>
      <c r="D6" s="3"/>
      <c r="E6" s="3"/>
      <c r="F6" s="3"/>
      <c r="G6" s="3"/>
      <c r="H6" s="3"/>
      <c r="I6" s="3"/>
      <c r="J6" s="3"/>
      <c r="K6" s="3"/>
      <c r="L6" s="3"/>
      <c r="M6" s="3"/>
      <c r="N6" s="3"/>
      <c r="O6" s="1"/>
    </row>
    <row r="7" spans="2:16" x14ac:dyDescent="0.25">
      <c r="B7" s="1"/>
      <c r="C7" s="86" t="s">
        <v>240</v>
      </c>
      <c r="D7" s="86"/>
      <c r="E7" s="1"/>
      <c r="F7" s="1"/>
      <c r="G7" s="1"/>
      <c r="H7" s="1"/>
      <c r="I7" s="1"/>
      <c r="J7" s="1"/>
      <c r="K7" s="1"/>
      <c r="L7" s="1"/>
      <c r="M7" s="1"/>
      <c r="N7" s="1"/>
      <c r="O7" s="1"/>
    </row>
    <row r="8" spans="2:16" x14ac:dyDescent="0.25">
      <c r="B8" s="3"/>
      <c r="C8" s="3"/>
      <c r="D8" s="3"/>
      <c r="E8" s="3"/>
      <c r="F8" s="3"/>
      <c r="G8" s="3"/>
      <c r="H8" s="3"/>
      <c r="I8" s="3"/>
      <c r="J8" s="3"/>
      <c r="K8" s="3"/>
      <c r="L8" s="3"/>
      <c r="M8" s="3"/>
      <c r="N8" s="3"/>
      <c r="O8" s="1"/>
    </row>
    <row r="9" spans="2:16" x14ac:dyDescent="0.25">
      <c r="B9" s="1"/>
      <c r="C9" s="5" t="s">
        <v>109</v>
      </c>
      <c r="D9" s="2" t="s">
        <v>241</v>
      </c>
      <c r="E9" s="1"/>
      <c r="F9" s="1" t="s">
        <v>242</v>
      </c>
      <c r="G9" s="1"/>
      <c r="H9" s="1"/>
      <c r="I9" s="1"/>
      <c r="J9" s="1"/>
      <c r="K9" s="1"/>
      <c r="L9" s="1"/>
      <c r="M9" s="1"/>
      <c r="N9" s="1"/>
      <c r="O9" s="1"/>
    </row>
    <row r="10" spans="2:16" x14ac:dyDescent="0.25">
      <c r="B10" s="1"/>
      <c r="C10" s="1"/>
      <c r="D10" s="2" t="s">
        <v>243</v>
      </c>
      <c r="E10" s="1"/>
      <c r="F10" s="87" t="s">
        <v>244</v>
      </c>
      <c r="G10" s="87"/>
      <c r="H10" s="87"/>
      <c r="I10" s="87"/>
      <c r="J10" s="87"/>
      <c r="K10" s="87"/>
      <c r="L10" s="87"/>
      <c r="M10" s="87"/>
      <c r="N10" s="87"/>
      <c r="O10" s="87"/>
    </row>
    <row r="11" spans="2:16" x14ac:dyDescent="0.25">
      <c r="B11" s="1"/>
      <c r="C11" s="1"/>
      <c r="D11" s="1"/>
      <c r="E11" s="1"/>
      <c r="F11" s="1"/>
      <c r="G11" s="1"/>
      <c r="H11" s="1"/>
      <c r="I11" s="1"/>
      <c r="J11" s="1"/>
      <c r="K11" s="1"/>
      <c r="L11" s="1"/>
      <c r="M11" s="1"/>
      <c r="N11" s="1"/>
      <c r="O11" s="1"/>
    </row>
    <row r="12" spans="2:16" x14ac:dyDescent="0.25">
      <c r="B12" s="1"/>
      <c r="C12" s="5" t="s">
        <v>112</v>
      </c>
      <c r="D12" s="2" t="s">
        <v>241</v>
      </c>
      <c r="E12" s="1"/>
      <c r="F12" s="1" t="s">
        <v>245</v>
      </c>
      <c r="G12" s="1"/>
      <c r="H12" s="1"/>
      <c r="I12" s="1"/>
      <c r="J12" s="1"/>
      <c r="K12" s="1"/>
      <c r="L12" s="1"/>
      <c r="M12" s="1"/>
      <c r="N12" s="1"/>
      <c r="O12" s="1"/>
    </row>
    <row r="13" spans="2:16" x14ac:dyDescent="0.25">
      <c r="B13" s="1"/>
      <c r="C13" s="1"/>
      <c r="D13" s="2" t="s">
        <v>243</v>
      </c>
      <c r="E13" s="1"/>
      <c r="F13" s="87" t="s">
        <v>246</v>
      </c>
      <c r="G13" s="87"/>
      <c r="H13" s="87"/>
      <c r="I13" s="87"/>
      <c r="J13" s="87"/>
      <c r="K13" s="87"/>
      <c r="L13" s="87"/>
      <c r="M13" s="87"/>
      <c r="N13" s="87"/>
      <c r="O13" s="87"/>
    </row>
    <row r="14" spans="2:16" x14ac:dyDescent="0.25">
      <c r="B14" s="1"/>
      <c r="C14" s="1"/>
      <c r="D14" s="1"/>
      <c r="E14" s="1"/>
      <c r="F14" s="1"/>
      <c r="G14" s="1"/>
      <c r="H14" s="1"/>
      <c r="I14" s="1"/>
      <c r="J14" s="1"/>
      <c r="K14" s="1"/>
      <c r="L14" s="1"/>
      <c r="M14" s="1"/>
      <c r="N14" s="1"/>
      <c r="O14" s="1"/>
    </row>
    <row r="15" spans="2:16" x14ac:dyDescent="0.25">
      <c r="B15" s="1"/>
      <c r="C15" s="5" t="s">
        <v>114</v>
      </c>
      <c r="D15" s="2" t="s">
        <v>241</v>
      </c>
      <c r="E15" s="1"/>
      <c r="F15" s="1" t="s">
        <v>247</v>
      </c>
      <c r="G15" s="1"/>
      <c r="H15" s="1"/>
      <c r="I15" s="1"/>
      <c r="J15" s="1"/>
      <c r="K15" s="1"/>
      <c r="L15" s="1"/>
      <c r="M15" s="1"/>
      <c r="N15" s="1"/>
      <c r="O15" s="1"/>
    </row>
    <row r="16" spans="2:16" x14ac:dyDescent="0.25">
      <c r="B16" s="1"/>
      <c r="C16" s="1"/>
      <c r="D16" s="2" t="s">
        <v>243</v>
      </c>
      <c r="E16" s="1"/>
      <c r="F16" s="87" t="s">
        <v>248</v>
      </c>
      <c r="G16" s="87"/>
      <c r="H16" s="87"/>
      <c r="I16" s="87"/>
      <c r="J16" s="87"/>
      <c r="K16" s="87"/>
      <c r="L16" s="87"/>
      <c r="M16" s="87"/>
      <c r="N16" s="87"/>
      <c r="O16" s="87"/>
    </row>
    <row r="17" spans="2:15" x14ac:dyDescent="0.25">
      <c r="B17" s="1"/>
      <c r="C17" s="1"/>
      <c r="D17" s="1"/>
      <c r="E17" s="1"/>
      <c r="F17" s="1"/>
      <c r="G17" s="1"/>
      <c r="H17" s="1"/>
      <c r="I17" s="1"/>
      <c r="J17" s="1"/>
      <c r="K17" s="1"/>
      <c r="L17" s="1"/>
      <c r="M17" s="1"/>
      <c r="N17" s="1"/>
      <c r="O17" s="1"/>
    </row>
    <row r="18" spans="2:15" x14ac:dyDescent="0.25">
      <c r="B18" s="1"/>
      <c r="C18" s="5" t="s">
        <v>116</v>
      </c>
      <c r="D18" s="2" t="s">
        <v>241</v>
      </c>
      <c r="E18" s="1"/>
      <c r="F18" s="1" t="s">
        <v>249</v>
      </c>
      <c r="G18" s="1"/>
      <c r="H18" s="1"/>
      <c r="I18" s="1"/>
      <c r="J18" s="1"/>
      <c r="K18" s="1"/>
      <c r="L18" s="1"/>
      <c r="M18" s="1"/>
      <c r="N18" s="1"/>
      <c r="O18" s="1"/>
    </row>
    <row r="19" spans="2:15" x14ac:dyDescent="0.25">
      <c r="B19" s="1"/>
      <c r="C19" s="1"/>
      <c r="D19" s="2" t="s">
        <v>243</v>
      </c>
      <c r="E19" s="1"/>
      <c r="F19" s="87" t="s">
        <v>250</v>
      </c>
      <c r="G19" s="87"/>
      <c r="H19" s="87"/>
      <c r="I19" s="87"/>
      <c r="J19" s="87"/>
      <c r="K19" s="87"/>
      <c r="L19" s="87"/>
      <c r="M19" s="87"/>
      <c r="N19" s="87"/>
      <c r="O19" s="87"/>
    </row>
    <row r="20" spans="2:15" x14ac:dyDescent="0.25">
      <c r="B20" s="1"/>
      <c r="C20" s="1"/>
      <c r="D20" s="1"/>
      <c r="E20" s="1"/>
      <c r="F20" s="1"/>
      <c r="G20" s="1"/>
      <c r="H20" s="1"/>
      <c r="I20" s="1"/>
      <c r="J20" s="1"/>
      <c r="K20" s="1"/>
      <c r="L20" s="1"/>
      <c r="M20" s="1"/>
      <c r="N20" s="1"/>
      <c r="O20" s="1"/>
    </row>
    <row r="21" spans="2:15" x14ac:dyDescent="0.25">
      <c r="B21" s="1"/>
      <c r="C21" s="86" t="s">
        <v>251</v>
      </c>
      <c r="D21" s="86"/>
      <c r="E21" s="1"/>
      <c r="F21" s="1"/>
      <c r="G21" s="1"/>
      <c r="H21" s="1"/>
      <c r="I21" s="1"/>
      <c r="J21" s="1"/>
      <c r="K21" s="1"/>
      <c r="L21" s="1"/>
      <c r="M21" s="1"/>
      <c r="N21" s="1"/>
      <c r="O21" s="1"/>
    </row>
    <row r="22" spans="2:15" x14ac:dyDescent="0.25">
      <c r="B22" s="3"/>
      <c r="C22" s="3"/>
      <c r="D22" s="3"/>
      <c r="E22" s="3"/>
      <c r="F22" s="3"/>
      <c r="G22" s="3"/>
      <c r="H22" s="3"/>
      <c r="I22" s="3"/>
      <c r="J22" s="3"/>
      <c r="K22" s="3"/>
      <c r="L22" s="3"/>
      <c r="M22" s="3"/>
      <c r="N22" s="3"/>
      <c r="O22" s="1"/>
    </row>
    <row r="23" spans="2:15" x14ac:dyDescent="0.25">
      <c r="B23" s="1"/>
      <c r="C23" s="5" t="s">
        <v>109</v>
      </c>
      <c r="D23" s="2" t="s">
        <v>241</v>
      </c>
      <c r="E23" s="1"/>
      <c r="F23" s="1" t="s">
        <v>252</v>
      </c>
      <c r="G23" s="1"/>
      <c r="H23" s="1"/>
      <c r="I23" s="1"/>
      <c r="J23" s="1"/>
      <c r="K23" s="1"/>
      <c r="L23" s="1"/>
      <c r="M23" s="1"/>
      <c r="N23" s="1"/>
      <c r="O23" s="1"/>
    </row>
    <row r="24" spans="2:15" x14ac:dyDescent="0.25">
      <c r="B24" s="1"/>
      <c r="C24" s="1"/>
      <c r="D24" s="2" t="s">
        <v>243</v>
      </c>
      <c r="E24" s="1"/>
      <c r="F24" s="87" t="s">
        <v>253</v>
      </c>
      <c r="G24" s="87"/>
      <c r="H24" s="87"/>
      <c r="I24" s="87"/>
      <c r="J24" s="87"/>
      <c r="K24" s="87"/>
      <c r="L24" s="87"/>
      <c r="M24" s="87"/>
      <c r="N24" s="87"/>
      <c r="O24" s="87"/>
    </row>
    <row r="25" spans="2:15" x14ac:dyDescent="0.25">
      <c r="B25" s="1"/>
      <c r="C25" s="1"/>
      <c r="D25" s="1"/>
      <c r="E25" s="1"/>
      <c r="F25" s="1"/>
      <c r="G25" s="1"/>
      <c r="H25" s="1"/>
      <c r="I25" s="1"/>
      <c r="J25" s="1"/>
      <c r="K25" s="1"/>
      <c r="L25" s="1"/>
      <c r="M25" s="1"/>
      <c r="N25" s="1"/>
      <c r="O25" s="1"/>
    </row>
    <row r="26" spans="2:15" x14ac:dyDescent="0.25">
      <c r="B26" s="1"/>
      <c r="C26" s="5" t="s">
        <v>112</v>
      </c>
      <c r="D26" s="2" t="s">
        <v>241</v>
      </c>
      <c r="E26" s="1"/>
      <c r="F26" s="1" t="s">
        <v>254</v>
      </c>
      <c r="G26" s="1"/>
      <c r="H26" s="1"/>
      <c r="I26" s="1"/>
      <c r="J26" s="1"/>
      <c r="K26" s="1"/>
      <c r="L26" s="1"/>
      <c r="M26" s="1"/>
      <c r="N26" s="1"/>
      <c r="O26" s="1"/>
    </row>
    <row r="27" spans="2:15" x14ac:dyDescent="0.25">
      <c r="B27" s="1"/>
      <c r="C27" s="1"/>
      <c r="D27" s="2" t="s">
        <v>243</v>
      </c>
      <c r="E27" s="1"/>
      <c r="F27" s="87" t="s">
        <v>255</v>
      </c>
      <c r="G27" s="87"/>
      <c r="H27" s="87"/>
      <c r="I27" s="87"/>
      <c r="J27" s="87"/>
      <c r="K27" s="87"/>
      <c r="L27" s="87"/>
      <c r="M27" s="87"/>
      <c r="N27" s="87"/>
      <c r="O27" s="87"/>
    </row>
    <row r="28" spans="2:15" x14ac:dyDescent="0.25">
      <c r="B28" s="1"/>
      <c r="C28" s="1"/>
      <c r="D28" s="1"/>
      <c r="E28" s="1"/>
      <c r="F28" s="1"/>
      <c r="G28" s="1"/>
      <c r="H28" s="1"/>
      <c r="I28" s="1"/>
      <c r="J28" s="1"/>
      <c r="K28" s="1"/>
      <c r="L28" s="1"/>
      <c r="M28" s="1"/>
      <c r="N28" s="1"/>
      <c r="O28" s="1"/>
    </row>
    <row r="29" spans="2:15" x14ac:dyDescent="0.25">
      <c r="B29" s="1"/>
      <c r="C29" s="5" t="s">
        <v>114</v>
      </c>
      <c r="D29" s="2" t="s">
        <v>241</v>
      </c>
      <c r="E29" s="1"/>
      <c r="F29" s="1" t="s">
        <v>256</v>
      </c>
      <c r="G29" s="1"/>
      <c r="H29" s="1"/>
      <c r="I29" s="1"/>
      <c r="J29" s="1"/>
      <c r="K29" s="1"/>
      <c r="L29" s="1"/>
      <c r="M29" s="1"/>
      <c r="N29" s="1"/>
      <c r="O29" s="1"/>
    </row>
    <row r="30" spans="2:15" x14ac:dyDescent="0.25">
      <c r="B30" s="1"/>
      <c r="C30" s="1"/>
      <c r="D30" s="2" t="s">
        <v>243</v>
      </c>
      <c r="E30" s="1"/>
      <c r="F30" s="87" t="s">
        <v>257</v>
      </c>
      <c r="G30" s="87"/>
      <c r="H30" s="87"/>
      <c r="I30" s="87"/>
      <c r="J30" s="87"/>
      <c r="K30" s="87"/>
      <c r="L30" s="87"/>
      <c r="M30" s="87"/>
      <c r="N30" s="87"/>
      <c r="O30" s="87"/>
    </row>
    <row r="31" spans="2:15" x14ac:dyDescent="0.25">
      <c r="B31" s="1"/>
      <c r="C31" s="1"/>
      <c r="D31" s="1"/>
      <c r="E31" s="1"/>
      <c r="F31" s="1"/>
      <c r="G31" s="1"/>
      <c r="H31" s="1"/>
      <c r="I31" s="1"/>
      <c r="J31" s="1"/>
      <c r="K31" s="1"/>
      <c r="L31" s="1"/>
      <c r="M31" s="1"/>
      <c r="N31" s="1"/>
      <c r="O31" s="1"/>
    </row>
    <row r="32" spans="2:15" x14ac:dyDescent="0.25">
      <c r="B32" s="1"/>
      <c r="C32" s="86" t="s">
        <v>258</v>
      </c>
      <c r="D32" s="86"/>
      <c r="E32" s="1"/>
      <c r="F32" s="1"/>
      <c r="G32" s="1"/>
      <c r="H32" s="1"/>
      <c r="I32" s="1"/>
      <c r="J32" s="1"/>
      <c r="K32" s="1"/>
      <c r="L32" s="1"/>
      <c r="M32" s="1"/>
      <c r="N32" s="1"/>
      <c r="O32" s="1"/>
    </row>
    <row r="33" spans="2:15" x14ac:dyDescent="0.25">
      <c r="B33" s="3"/>
      <c r="C33" s="3"/>
      <c r="D33" s="3"/>
      <c r="E33" s="3"/>
      <c r="F33" s="3"/>
      <c r="G33" s="3"/>
      <c r="H33" s="3"/>
      <c r="I33" s="3"/>
      <c r="J33" s="3"/>
      <c r="K33" s="3"/>
      <c r="L33" s="3"/>
      <c r="M33" s="3"/>
      <c r="N33" s="3"/>
      <c r="O33" s="1"/>
    </row>
    <row r="34" spans="2:15" x14ac:dyDescent="0.25">
      <c r="B34" s="1"/>
      <c r="C34" s="5" t="s">
        <v>109</v>
      </c>
      <c r="D34" s="2" t="s">
        <v>241</v>
      </c>
      <c r="E34" s="1"/>
      <c r="F34" s="1" t="s">
        <v>242</v>
      </c>
      <c r="G34" s="1"/>
      <c r="H34" s="1"/>
      <c r="I34" s="1"/>
      <c r="J34" s="1"/>
      <c r="K34" s="1"/>
      <c r="L34" s="1"/>
      <c r="M34" s="1"/>
      <c r="N34" s="1"/>
      <c r="O34" s="1"/>
    </row>
    <row r="35" spans="2:15" x14ac:dyDescent="0.25">
      <c r="B35" s="1"/>
      <c r="C35" s="1"/>
      <c r="D35" s="2" t="s">
        <v>243</v>
      </c>
      <c r="E35" s="1"/>
      <c r="F35" s="87" t="s">
        <v>259</v>
      </c>
      <c r="G35" s="87"/>
      <c r="H35" s="87"/>
      <c r="I35" s="87"/>
      <c r="J35" s="87"/>
      <c r="K35" s="87"/>
      <c r="L35" s="87"/>
      <c r="M35" s="87"/>
      <c r="N35" s="87"/>
      <c r="O35" s="87"/>
    </row>
    <row r="36" spans="2:15" x14ac:dyDescent="0.25">
      <c r="B36" s="1"/>
      <c r="C36" s="1"/>
      <c r="D36" s="1"/>
      <c r="E36" s="1"/>
      <c r="F36" s="1"/>
      <c r="G36" s="1"/>
      <c r="H36" s="1"/>
      <c r="I36" s="1"/>
      <c r="J36" s="1"/>
      <c r="K36" s="1"/>
      <c r="L36" s="1"/>
      <c r="M36" s="1"/>
      <c r="N36" s="1"/>
      <c r="O36" s="1"/>
    </row>
    <row r="37" spans="2:15" x14ac:dyDescent="0.25">
      <c r="B37" s="1"/>
      <c r="C37" s="5" t="s">
        <v>112</v>
      </c>
      <c r="D37" s="2" t="s">
        <v>241</v>
      </c>
      <c r="E37" s="1"/>
      <c r="F37" s="1" t="s">
        <v>252</v>
      </c>
      <c r="G37" s="1"/>
      <c r="H37" s="1"/>
      <c r="I37" s="1"/>
      <c r="J37" s="1"/>
      <c r="K37" s="1"/>
      <c r="L37" s="1"/>
      <c r="M37" s="1"/>
      <c r="N37" s="1"/>
      <c r="O37" s="1"/>
    </row>
    <row r="38" spans="2:15" x14ac:dyDescent="0.25">
      <c r="B38" s="1"/>
      <c r="C38" s="1"/>
      <c r="D38" s="2" t="s">
        <v>243</v>
      </c>
      <c r="E38" s="1"/>
      <c r="F38" s="87" t="s">
        <v>260</v>
      </c>
      <c r="G38" s="87"/>
      <c r="H38" s="87"/>
      <c r="I38" s="87"/>
      <c r="J38" s="87"/>
      <c r="K38" s="87"/>
      <c r="L38" s="87"/>
      <c r="M38" s="87"/>
      <c r="N38" s="87"/>
      <c r="O38" s="87"/>
    </row>
    <row r="39" spans="2:15" x14ac:dyDescent="0.25">
      <c r="B39" s="1"/>
      <c r="C39" s="1"/>
      <c r="D39" s="1"/>
      <c r="E39" s="1"/>
      <c r="F39" s="1"/>
      <c r="G39" s="1"/>
      <c r="H39" s="1"/>
      <c r="I39" s="1"/>
      <c r="J39" s="1"/>
      <c r="K39" s="1"/>
      <c r="L39" s="1"/>
      <c r="M39" s="1"/>
      <c r="N39" s="1"/>
      <c r="O39" s="1"/>
    </row>
    <row r="40" spans="2:15" x14ac:dyDescent="0.25">
      <c r="B40" s="1"/>
      <c r="C40" s="5" t="s">
        <v>114</v>
      </c>
      <c r="D40" s="2" t="s">
        <v>241</v>
      </c>
      <c r="E40" s="1"/>
      <c r="F40" s="1" t="s">
        <v>261</v>
      </c>
      <c r="G40" s="1"/>
      <c r="H40" s="1"/>
      <c r="I40" s="1"/>
      <c r="J40" s="1"/>
      <c r="K40" s="1"/>
      <c r="L40" s="1"/>
      <c r="M40" s="1"/>
      <c r="N40" s="1"/>
      <c r="O40" s="1"/>
    </row>
    <row r="41" spans="2:15" x14ac:dyDescent="0.25">
      <c r="B41" s="1"/>
      <c r="C41" s="1"/>
      <c r="D41" s="2" t="s">
        <v>243</v>
      </c>
      <c r="E41" s="1"/>
      <c r="F41" s="87" t="s">
        <v>262</v>
      </c>
      <c r="G41" s="87"/>
      <c r="H41" s="87"/>
      <c r="I41" s="87"/>
      <c r="J41" s="87"/>
      <c r="K41" s="87"/>
      <c r="L41" s="87"/>
      <c r="M41" s="87"/>
      <c r="N41" s="87"/>
      <c r="O41" s="87"/>
    </row>
    <row r="42" spans="2:15" x14ac:dyDescent="0.25">
      <c r="B42" s="1"/>
      <c r="C42" s="1"/>
      <c r="D42" s="1"/>
      <c r="E42" s="1"/>
      <c r="F42" s="1"/>
      <c r="G42" s="1"/>
      <c r="H42" s="1"/>
      <c r="I42" s="1"/>
      <c r="J42" s="1"/>
      <c r="K42" s="1"/>
      <c r="L42" s="1"/>
      <c r="M42" s="1"/>
      <c r="N42" s="1"/>
      <c r="O42" s="1"/>
    </row>
    <row r="43" spans="2:15" x14ac:dyDescent="0.25">
      <c r="B43" s="1"/>
      <c r="C43" s="5" t="s">
        <v>116</v>
      </c>
      <c r="D43" s="2" t="s">
        <v>241</v>
      </c>
      <c r="E43" s="1"/>
      <c r="F43" s="1" t="s">
        <v>263</v>
      </c>
      <c r="G43" s="1"/>
      <c r="H43" s="1"/>
      <c r="I43" s="1"/>
      <c r="J43" s="1"/>
      <c r="K43" s="1"/>
      <c r="L43" s="1"/>
      <c r="M43" s="1"/>
      <c r="N43" s="1"/>
      <c r="O43" s="1"/>
    </row>
    <row r="44" spans="2:15" x14ac:dyDescent="0.25">
      <c r="B44" s="1"/>
      <c r="C44" s="1"/>
      <c r="D44" s="2" t="s">
        <v>243</v>
      </c>
      <c r="E44" s="1"/>
      <c r="F44" s="87" t="s">
        <v>264</v>
      </c>
      <c r="G44" s="87"/>
      <c r="H44" s="87"/>
      <c r="I44" s="87"/>
      <c r="J44" s="87"/>
      <c r="K44" s="87"/>
      <c r="L44" s="87"/>
      <c r="M44" s="87"/>
      <c r="N44" s="87"/>
      <c r="O44" s="87"/>
    </row>
    <row r="45" spans="2:15" x14ac:dyDescent="0.25">
      <c r="B45" s="1"/>
      <c r="C45" s="1"/>
      <c r="D45" s="1"/>
      <c r="E45" s="1"/>
      <c r="F45" s="1"/>
      <c r="G45" s="1"/>
      <c r="H45" s="1"/>
      <c r="I45" s="1"/>
      <c r="J45" s="1"/>
      <c r="K45" s="1"/>
      <c r="L45" s="1"/>
      <c r="M45" s="1"/>
      <c r="N45" s="1"/>
      <c r="O45" s="1"/>
    </row>
    <row r="46" spans="2:15" x14ac:dyDescent="0.25">
      <c r="B46" s="1"/>
      <c r="C46" s="5" t="s">
        <v>118</v>
      </c>
      <c r="D46" s="2" t="s">
        <v>241</v>
      </c>
      <c r="E46" s="1"/>
      <c r="F46" s="1" t="s">
        <v>265</v>
      </c>
      <c r="G46" s="1"/>
      <c r="H46" s="1"/>
      <c r="I46" s="1"/>
      <c r="J46" s="1"/>
      <c r="K46" s="1"/>
      <c r="L46" s="1"/>
      <c r="M46" s="1"/>
      <c r="N46" s="1"/>
      <c r="O46" s="1"/>
    </row>
    <row r="47" spans="2:15" x14ac:dyDescent="0.25">
      <c r="B47" s="1"/>
      <c r="C47" s="1"/>
      <c r="D47" s="2" t="s">
        <v>243</v>
      </c>
      <c r="E47" s="1"/>
      <c r="F47" s="87" t="s">
        <v>266</v>
      </c>
      <c r="G47" s="87"/>
      <c r="H47" s="87"/>
      <c r="I47" s="87"/>
      <c r="J47" s="87"/>
      <c r="K47" s="87"/>
      <c r="L47" s="87"/>
      <c r="M47" s="87"/>
      <c r="N47" s="87"/>
      <c r="O47" s="87"/>
    </row>
    <row r="48" spans="2:15" x14ac:dyDescent="0.25">
      <c r="B48" s="1"/>
      <c r="C48" s="1"/>
      <c r="D48" s="1"/>
      <c r="E48" s="1"/>
      <c r="F48" s="1"/>
      <c r="G48" s="1"/>
      <c r="H48" s="1"/>
      <c r="I48" s="1"/>
      <c r="J48" s="1"/>
      <c r="K48" s="1"/>
      <c r="L48" s="1"/>
      <c r="M48" s="1"/>
      <c r="N48" s="1"/>
      <c r="O48" s="1"/>
    </row>
    <row r="49" spans="3:16" s="1" customFormat="1" x14ac:dyDescent="0.25">
      <c r="C49" s="5" t="s">
        <v>120</v>
      </c>
      <c r="D49" s="2" t="s">
        <v>241</v>
      </c>
      <c r="F49" s="1" t="s">
        <v>267</v>
      </c>
    </row>
    <row r="50" spans="3:16" s="1" customFormat="1" x14ac:dyDescent="0.25">
      <c r="D50" s="2" t="s">
        <v>243</v>
      </c>
      <c r="F50" s="87" t="s">
        <v>268</v>
      </c>
      <c r="G50" s="87"/>
      <c r="H50" s="87"/>
      <c r="I50" s="87"/>
      <c r="J50" s="87"/>
      <c r="K50" s="87"/>
      <c r="L50" s="87"/>
      <c r="M50" s="87"/>
      <c r="N50" s="87"/>
      <c r="O50" s="87"/>
    </row>
    <row r="51" spans="3:16" s="1" customFormat="1" x14ac:dyDescent="0.25"/>
    <row r="52" spans="3:16" s="1" customFormat="1" x14ac:dyDescent="0.25">
      <c r="C52" s="5" t="s">
        <v>122</v>
      </c>
      <c r="D52" s="2" t="s">
        <v>241</v>
      </c>
      <c r="F52" s="1" t="s">
        <v>269</v>
      </c>
    </row>
    <row r="53" spans="3:16" s="1" customFormat="1" x14ac:dyDescent="0.25">
      <c r="D53" s="2" t="s">
        <v>243</v>
      </c>
      <c r="F53" s="87" t="s">
        <v>270</v>
      </c>
      <c r="G53" s="87"/>
      <c r="H53" s="87"/>
      <c r="I53" s="87"/>
      <c r="J53" s="87"/>
      <c r="K53" s="87"/>
      <c r="L53" s="87"/>
      <c r="M53" s="87"/>
      <c r="N53" s="87"/>
      <c r="O53" s="87"/>
    </row>
    <row r="54" spans="3:16" s="1" customFormat="1" x14ac:dyDescent="0.25"/>
    <row r="55" spans="3:16" s="1" customFormat="1" ht="15" x14ac:dyDescent="0.25">
      <c r="C55" s="50" t="s">
        <v>82</v>
      </c>
      <c r="D55" s="50"/>
      <c r="E55" s="50"/>
      <c r="F55" s="50"/>
      <c r="G55" s="50"/>
      <c r="H55" s="50"/>
      <c r="I55" s="50"/>
      <c r="J55" s="50"/>
      <c r="K55" s="50"/>
      <c r="L55" s="50"/>
      <c r="M55" s="50"/>
      <c r="N55" s="50"/>
      <c r="O55" s="50"/>
      <c r="P55" s="69"/>
    </row>
    <row r="56" spans="3:16" s="1" customFormat="1" x14ac:dyDescent="0.25"/>
    <row r="57" spans="3:16" s="1" customFormat="1" x14ac:dyDescent="0.25"/>
    <row r="58" spans="3:16" s="1" customFormat="1" x14ac:dyDescent="0.25"/>
    <row r="59" spans="3:16" s="1" customFormat="1" hidden="1" x14ac:dyDescent="0.25"/>
    <row r="60" spans="3:16" s="1" customFormat="1" hidden="1" x14ac:dyDescent="0.25"/>
    <row r="61" spans="3:16" s="1" customFormat="1" hidden="1" x14ac:dyDescent="0.25"/>
    <row r="62" spans="3:16" s="1" customFormat="1" hidden="1" x14ac:dyDescent="0.25"/>
    <row r="63" spans="3:16" s="1" customFormat="1" hidden="1" x14ac:dyDescent="0.25"/>
    <row r="64" spans="3:16" s="1" customFormat="1" hidden="1" x14ac:dyDescent="0.25"/>
    <row r="65" spans="2:15" hidden="1" x14ac:dyDescent="0.25">
      <c r="B65" s="1"/>
      <c r="C65" s="1"/>
      <c r="D65" s="1"/>
      <c r="E65" s="1"/>
      <c r="F65" s="1"/>
      <c r="G65" s="1"/>
      <c r="H65" s="1"/>
      <c r="I65" s="1"/>
      <c r="J65" s="1"/>
      <c r="K65" s="1"/>
      <c r="L65" s="1"/>
      <c r="M65" s="1"/>
      <c r="N65" s="1"/>
      <c r="O65" s="1"/>
    </row>
    <row r="66" spans="2:15" hidden="1" x14ac:dyDescent="0.25">
      <c r="B66" s="1"/>
      <c r="C66" s="1"/>
      <c r="D66" s="1"/>
      <c r="E66" s="1"/>
      <c r="F66" s="1"/>
      <c r="G66" s="1"/>
      <c r="H66" s="1"/>
      <c r="I66" s="1"/>
      <c r="J66" s="1"/>
      <c r="K66" s="1"/>
      <c r="L66" s="1"/>
      <c r="M66" s="1"/>
      <c r="N66" s="1"/>
      <c r="O66" s="1"/>
    </row>
    <row r="67" spans="2:15" hidden="1" x14ac:dyDescent="0.25">
      <c r="B67" s="1"/>
      <c r="C67" s="1"/>
      <c r="D67" s="1"/>
      <c r="E67" s="1"/>
      <c r="F67" s="1"/>
      <c r="G67" s="1"/>
      <c r="H67" s="1"/>
      <c r="I67" s="1"/>
      <c r="J67" s="1"/>
      <c r="K67" s="1"/>
      <c r="L67" s="1"/>
      <c r="M67" s="1"/>
      <c r="N67" s="1"/>
      <c r="O67" s="1"/>
    </row>
    <row r="68" spans="2:15" hidden="1" x14ac:dyDescent="0.25">
      <c r="B68" s="1"/>
      <c r="C68" s="1"/>
      <c r="D68" s="1"/>
      <c r="E68" s="1"/>
      <c r="F68" s="1"/>
      <c r="G68" s="1"/>
      <c r="H68" s="1"/>
      <c r="I68" s="1"/>
      <c r="J68" s="1"/>
      <c r="K68" s="1"/>
      <c r="L68" s="1"/>
      <c r="M68" s="1"/>
      <c r="N68" s="1"/>
      <c r="O68" s="1"/>
    </row>
    <row r="69" spans="2:15" hidden="1" x14ac:dyDescent="0.25">
      <c r="B69" s="1"/>
      <c r="C69" s="1"/>
      <c r="D69" s="1"/>
      <c r="E69" s="1"/>
      <c r="F69" s="1"/>
      <c r="G69" s="1"/>
      <c r="H69" s="1"/>
      <c r="I69" s="1"/>
      <c r="J69" s="1"/>
      <c r="K69" s="1"/>
      <c r="L69" s="1"/>
      <c r="M69" s="1"/>
      <c r="N69" s="1"/>
      <c r="O69" s="1"/>
    </row>
    <row r="70" spans="2:15" hidden="1" x14ac:dyDescent="0.25">
      <c r="B70" s="1"/>
      <c r="C70" s="1"/>
      <c r="D70" s="1"/>
      <c r="E70" s="1"/>
      <c r="F70" s="1"/>
      <c r="G70" s="1"/>
      <c r="H70" s="1"/>
      <c r="I70" s="1"/>
      <c r="J70" s="1"/>
      <c r="K70" s="1"/>
      <c r="L70" s="1"/>
      <c r="M70" s="1"/>
      <c r="N70" s="1"/>
      <c r="O70" s="1"/>
    </row>
    <row r="71" spans="2:15" hidden="1" x14ac:dyDescent="0.25">
      <c r="B71" s="1"/>
      <c r="C71" s="1"/>
      <c r="D71" s="1"/>
      <c r="E71" s="1"/>
      <c r="F71" s="1"/>
      <c r="G71" s="1"/>
      <c r="H71" s="1"/>
      <c r="I71" s="1"/>
      <c r="J71" s="1"/>
      <c r="K71" s="1"/>
      <c r="L71" s="1"/>
      <c r="M71" s="1"/>
      <c r="N71" s="1"/>
      <c r="O71" s="1"/>
    </row>
    <row r="72" spans="2:15" hidden="1" x14ac:dyDescent="0.25">
      <c r="B72" s="1"/>
      <c r="C72" s="1"/>
      <c r="D72" s="1"/>
      <c r="E72" s="1"/>
      <c r="F72" s="1"/>
      <c r="G72" s="1"/>
      <c r="H72" s="1"/>
      <c r="I72" s="1"/>
      <c r="J72" s="1"/>
      <c r="K72" s="1"/>
      <c r="L72" s="1"/>
      <c r="M72" s="1"/>
      <c r="N72" s="1"/>
      <c r="O72" s="1"/>
    </row>
    <row r="73" spans="2:15" hidden="1" x14ac:dyDescent="0.25">
      <c r="B73" s="1"/>
      <c r="C73" s="1"/>
      <c r="D73" s="1"/>
      <c r="E73" s="1"/>
      <c r="F73" s="1"/>
      <c r="G73" s="1"/>
      <c r="H73" s="1"/>
      <c r="I73" s="1"/>
      <c r="J73" s="1"/>
      <c r="K73" s="1"/>
      <c r="L73" s="1"/>
      <c r="M73" s="1"/>
      <c r="N73" s="1"/>
      <c r="O73" s="1"/>
    </row>
    <row r="74" spans="2:15" hidden="1" x14ac:dyDescent="0.25">
      <c r="B74" s="1"/>
      <c r="C74" s="1"/>
      <c r="D74" s="1"/>
      <c r="E74" s="1"/>
      <c r="F74" s="1"/>
      <c r="G74" s="1"/>
      <c r="H74" s="1"/>
      <c r="I74" s="1"/>
      <c r="J74" s="1"/>
      <c r="K74" s="1"/>
      <c r="L74" s="1"/>
      <c r="M74" s="1"/>
      <c r="N74" s="1"/>
      <c r="O74" s="1"/>
    </row>
    <row r="75" spans="2:15" hidden="1" x14ac:dyDescent="0.25">
      <c r="B75" s="1"/>
      <c r="C75" s="1"/>
      <c r="D75" s="1"/>
      <c r="E75" s="1"/>
      <c r="F75" s="1"/>
      <c r="G75" s="1"/>
      <c r="H75" s="1"/>
      <c r="I75" s="1"/>
      <c r="J75" s="1"/>
      <c r="K75" s="1"/>
      <c r="L75" s="1"/>
      <c r="M75" s="1"/>
      <c r="N75" s="1"/>
      <c r="O75" s="1"/>
    </row>
    <row r="76" spans="2:15" hidden="1" x14ac:dyDescent="0.25">
      <c r="B76" s="1"/>
      <c r="C76" s="1"/>
      <c r="D76" s="1"/>
      <c r="E76" s="1"/>
      <c r="F76" s="1"/>
      <c r="G76" s="1"/>
      <c r="H76" s="1"/>
      <c r="I76" s="1"/>
      <c r="J76" s="1"/>
      <c r="K76" s="1"/>
      <c r="L76" s="1"/>
      <c r="M76" s="1"/>
      <c r="N76" s="1"/>
      <c r="O76" s="1"/>
    </row>
    <row r="77" spans="2:15" hidden="1" x14ac:dyDescent="0.25">
      <c r="B77" s="1"/>
      <c r="C77" s="1"/>
      <c r="D77" s="1"/>
      <c r="E77" s="1"/>
      <c r="F77" s="1"/>
      <c r="G77" s="1"/>
      <c r="H77" s="1"/>
      <c r="I77" s="1"/>
      <c r="J77" s="1"/>
      <c r="K77" s="1"/>
      <c r="L77" s="1"/>
      <c r="M77" s="1"/>
      <c r="N77" s="1"/>
      <c r="O77" s="1"/>
    </row>
    <row r="78" spans="2:15" hidden="1" x14ac:dyDescent="0.25"/>
    <row r="79" spans="2:15" hidden="1" x14ac:dyDescent="0.25"/>
    <row r="80" spans="2:15" hidden="1" x14ac:dyDescent="0.25"/>
    <row r="81" spans="1:17" hidden="1" x14ac:dyDescent="0.25"/>
    <row r="82" spans="1:17" hidden="1" x14ac:dyDescent="0.25"/>
    <row r="83" spans="1:17" hidden="1" x14ac:dyDescent="0.25"/>
    <row r="84" spans="1:17" hidden="1" x14ac:dyDescent="0.25"/>
    <row r="85" spans="1:17" hidden="1" x14ac:dyDescent="0.25"/>
    <row r="86" spans="1:17" s="42" customFormat="1" hidden="1" x14ac:dyDescent="0.25">
      <c r="A86" s="1"/>
      <c r="P86" s="1"/>
      <c r="Q86" s="1"/>
    </row>
    <row r="87" spans="1:17" s="42" customFormat="1" hidden="1" x14ac:dyDescent="0.25">
      <c r="A87" s="1"/>
      <c r="P87" s="1"/>
      <c r="Q87" s="1"/>
    </row>
    <row r="88" spans="1:17" s="42" customFormat="1" hidden="1" x14ac:dyDescent="0.25">
      <c r="A88" s="1"/>
      <c r="P88" s="1"/>
      <c r="Q88" s="1"/>
    </row>
    <row r="89" spans="1:17" s="42" customFormat="1" hidden="1" x14ac:dyDescent="0.25">
      <c r="A89" s="1"/>
      <c r="P89" s="1"/>
      <c r="Q89" s="1"/>
    </row>
    <row r="90" spans="1:17" s="42" customFormat="1" hidden="1" x14ac:dyDescent="0.25">
      <c r="A90" s="1"/>
      <c r="P90" s="1"/>
      <c r="Q90" s="1"/>
    </row>
    <row r="91" spans="1:17" s="42" customFormat="1" hidden="1" x14ac:dyDescent="0.25">
      <c r="A91" s="1"/>
      <c r="P91" s="1"/>
      <c r="Q91" s="1"/>
    </row>
    <row r="92" spans="1:17" s="42" customFormat="1" hidden="1" x14ac:dyDescent="0.25">
      <c r="A92" s="1"/>
      <c r="P92" s="1"/>
      <c r="Q92" s="1"/>
    </row>
    <row r="93" spans="1:17" s="42" customFormat="1" hidden="1" x14ac:dyDescent="0.25">
      <c r="A93" s="1"/>
      <c r="P93" s="1"/>
      <c r="Q93" s="1"/>
    </row>
    <row r="94" spans="1:17" s="42" customFormat="1" hidden="1" x14ac:dyDescent="0.25">
      <c r="A94" s="1"/>
      <c r="P94" s="1"/>
      <c r="Q94" s="1"/>
    </row>
    <row r="95" spans="1:17" s="42" customFormat="1" hidden="1" x14ac:dyDescent="0.25">
      <c r="A95" s="1"/>
      <c r="P95" s="1"/>
      <c r="Q95" s="1"/>
    </row>
    <row r="96" spans="1:17" s="42" customFormat="1" hidden="1" x14ac:dyDescent="0.25">
      <c r="A96" s="1"/>
      <c r="P96" s="1"/>
      <c r="Q96" s="1"/>
    </row>
    <row r="97" spans="1:17" s="42" customFormat="1" hidden="1" x14ac:dyDescent="0.25">
      <c r="A97" s="1"/>
      <c r="P97" s="1"/>
      <c r="Q97" s="1"/>
    </row>
    <row r="98" spans="1:17" s="42" customFormat="1" hidden="1" x14ac:dyDescent="0.25">
      <c r="A98" s="1"/>
      <c r="P98" s="1"/>
      <c r="Q98" s="1"/>
    </row>
    <row r="99" spans="1:17" s="42" customFormat="1" hidden="1" x14ac:dyDescent="0.25">
      <c r="A99" s="1"/>
      <c r="P99" s="1"/>
      <c r="Q99" s="1"/>
    </row>
    <row r="100" spans="1:17" s="42" customFormat="1" hidden="1" x14ac:dyDescent="0.25">
      <c r="A100" s="1"/>
      <c r="P100" s="1"/>
      <c r="Q100" s="1"/>
    </row>
    <row r="101" spans="1:17" s="42" customFormat="1" hidden="1" x14ac:dyDescent="0.25">
      <c r="A101" s="1"/>
      <c r="P101" s="1"/>
      <c r="Q101" s="1"/>
    </row>
    <row r="102" spans="1:17" s="42" customFormat="1" hidden="1" x14ac:dyDescent="0.25">
      <c r="A102" s="1"/>
      <c r="P102" s="1"/>
      <c r="Q102" s="1"/>
    </row>
    <row r="103" spans="1:17" s="42" customFormat="1" hidden="1" x14ac:dyDescent="0.25">
      <c r="A103" s="1"/>
      <c r="P103" s="1"/>
      <c r="Q103" s="1"/>
    </row>
    <row r="104" spans="1:17" s="42" customFormat="1" hidden="1" x14ac:dyDescent="0.25">
      <c r="A104" s="1"/>
      <c r="P104" s="1"/>
      <c r="Q104" s="1"/>
    </row>
    <row r="105" spans="1:17" s="42" customFormat="1" hidden="1" x14ac:dyDescent="0.25">
      <c r="A105" s="1"/>
      <c r="P105" s="1"/>
      <c r="Q105" s="1"/>
    </row>
    <row r="106" spans="1:17" s="42" customFormat="1" hidden="1" x14ac:dyDescent="0.25">
      <c r="A106" s="1"/>
      <c r="P106" s="1"/>
      <c r="Q106" s="1"/>
    </row>
    <row r="107" spans="1:17" s="42" customFormat="1" hidden="1" x14ac:dyDescent="0.25">
      <c r="A107" s="1"/>
      <c r="P107" s="1"/>
      <c r="Q107" s="1"/>
    </row>
    <row r="108" spans="1:17" s="42" customFormat="1" hidden="1" x14ac:dyDescent="0.25">
      <c r="A108" s="1"/>
      <c r="P108" s="1"/>
      <c r="Q108" s="1"/>
    </row>
    <row r="109" spans="1:17" s="42" customFormat="1" hidden="1" x14ac:dyDescent="0.25">
      <c r="A109" s="1"/>
      <c r="P109" s="1"/>
      <c r="Q109" s="1"/>
    </row>
    <row r="110" spans="1:17" s="42" customFormat="1" hidden="1" x14ac:dyDescent="0.25">
      <c r="A110" s="1"/>
      <c r="P110" s="1"/>
      <c r="Q110" s="1"/>
    </row>
    <row r="111" spans="1:17" s="42" customFormat="1" hidden="1" x14ac:dyDescent="0.25">
      <c r="A111" s="1"/>
      <c r="P111" s="1"/>
      <c r="Q111" s="1"/>
    </row>
    <row r="112" spans="1:17" s="42" customFormat="1" hidden="1" x14ac:dyDescent="0.25">
      <c r="A112" s="1"/>
      <c r="P112" s="1"/>
      <c r="Q112" s="1"/>
    </row>
    <row r="113" spans="1:17" s="42" customFormat="1" hidden="1" x14ac:dyDescent="0.25">
      <c r="A113" s="1"/>
      <c r="P113" s="1"/>
      <c r="Q113" s="1"/>
    </row>
    <row r="114" spans="1:17" s="42" customFormat="1" hidden="1" x14ac:dyDescent="0.25">
      <c r="A114" s="1"/>
      <c r="P114" s="1"/>
      <c r="Q114" s="1"/>
    </row>
    <row r="115" spans="1:17" s="42" customFormat="1" hidden="1" x14ac:dyDescent="0.25">
      <c r="A115" s="1"/>
      <c r="P115" s="1"/>
      <c r="Q115" s="1"/>
    </row>
    <row r="116" spans="1:17" s="42" customFormat="1" hidden="1" x14ac:dyDescent="0.25">
      <c r="A116" s="1"/>
      <c r="P116" s="1"/>
      <c r="Q116" s="1"/>
    </row>
    <row r="117" spans="1:17" s="42" customFormat="1" hidden="1" x14ac:dyDescent="0.25">
      <c r="A117" s="1"/>
      <c r="P117" s="1"/>
      <c r="Q117" s="1"/>
    </row>
    <row r="118" spans="1:17" s="42" customFormat="1" hidden="1" x14ac:dyDescent="0.25">
      <c r="A118" s="1"/>
      <c r="P118" s="1"/>
      <c r="Q118" s="1"/>
    </row>
    <row r="119" spans="1:17" s="42" customFormat="1" hidden="1" x14ac:dyDescent="0.25">
      <c r="A119" s="1"/>
      <c r="P119" s="1"/>
      <c r="Q119" s="1"/>
    </row>
    <row r="120" spans="1:17" s="42" customFormat="1" hidden="1" x14ac:dyDescent="0.25">
      <c r="A120" s="1"/>
      <c r="P120" s="1"/>
      <c r="Q120" s="1"/>
    </row>
    <row r="121" spans="1:17" s="42" customFormat="1" hidden="1" x14ac:dyDescent="0.25">
      <c r="A121" s="1"/>
      <c r="P121" s="1"/>
      <c r="Q121" s="1"/>
    </row>
    <row r="122" spans="1:17" s="42" customFormat="1" hidden="1" x14ac:dyDescent="0.25">
      <c r="A122" s="1"/>
      <c r="P122" s="1"/>
      <c r="Q122" s="1"/>
    </row>
    <row r="123" spans="1:17" s="42" customFormat="1" hidden="1" x14ac:dyDescent="0.25">
      <c r="A123" s="1"/>
      <c r="P123" s="1"/>
      <c r="Q123" s="1"/>
    </row>
    <row r="124" spans="1:17" s="42" customFormat="1" hidden="1" x14ac:dyDescent="0.25">
      <c r="A124" s="1"/>
      <c r="P124" s="1"/>
      <c r="Q124" s="1"/>
    </row>
    <row r="125" spans="1:17" s="42" customFormat="1" hidden="1" x14ac:dyDescent="0.25">
      <c r="A125" s="1"/>
      <c r="P125" s="1"/>
      <c r="Q125" s="1"/>
    </row>
    <row r="126" spans="1:17" s="42" customFormat="1" hidden="1" x14ac:dyDescent="0.25">
      <c r="A126" s="1"/>
      <c r="P126" s="1"/>
      <c r="Q126" s="1"/>
    </row>
    <row r="127" spans="1:17" s="42" customFormat="1" hidden="1" x14ac:dyDescent="0.25">
      <c r="A127" s="1"/>
      <c r="P127" s="1"/>
      <c r="Q127" s="1"/>
    </row>
    <row r="128" spans="1:17" s="42" customFormat="1" hidden="1" x14ac:dyDescent="0.25">
      <c r="A128" s="1"/>
      <c r="P128" s="1"/>
      <c r="Q128" s="1"/>
    </row>
    <row r="129" spans="1:17" s="42" customFormat="1" hidden="1" x14ac:dyDescent="0.25">
      <c r="A129" s="1"/>
      <c r="P129" s="1"/>
      <c r="Q129" s="1"/>
    </row>
    <row r="130" spans="1:17" s="42" customFormat="1" hidden="1" x14ac:dyDescent="0.25">
      <c r="A130" s="1"/>
      <c r="P130" s="1"/>
      <c r="Q130" s="1"/>
    </row>
    <row r="131" spans="1:17" s="42" customFormat="1" hidden="1" x14ac:dyDescent="0.25">
      <c r="A131" s="1"/>
      <c r="P131" s="1"/>
      <c r="Q131" s="1"/>
    </row>
    <row r="132" spans="1:17" s="42" customFormat="1" hidden="1" x14ac:dyDescent="0.25">
      <c r="A132" s="1"/>
      <c r="P132" s="1"/>
      <c r="Q132" s="1"/>
    </row>
    <row r="133" spans="1:17" s="42" customFormat="1" hidden="1" x14ac:dyDescent="0.25">
      <c r="A133" s="1"/>
      <c r="P133" s="1"/>
      <c r="Q133" s="1"/>
    </row>
    <row r="134" spans="1:17" s="42" customFormat="1" hidden="1" x14ac:dyDescent="0.25">
      <c r="A134" s="1"/>
      <c r="P134" s="1"/>
      <c r="Q134" s="1"/>
    </row>
    <row r="135" spans="1:17" s="42" customFormat="1" hidden="1" x14ac:dyDescent="0.25">
      <c r="A135" s="1"/>
      <c r="P135" s="1"/>
      <c r="Q135" s="1"/>
    </row>
    <row r="136" spans="1:17" s="42" customFormat="1" hidden="1" x14ac:dyDescent="0.25">
      <c r="A136" s="1"/>
      <c r="P136" s="1"/>
      <c r="Q136" s="1"/>
    </row>
    <row r="137" spans="1:17" s="42" customFormat="1" hidden="1" x14ac:dyDescent="0.25">
      <c r="A137" s="1"/>
      <c r="P137" s="1"/>
      <c r="Q137" s="1"/>
    </row>
    <row r="138" spans="1:17" s="42" customFormat="1" hidden="1" x14ac:dyDescent="0.25">
      <c r="A138" s="1"/>
      <c r="P138" s="1"/>
      <c r="Q138" s="1"/>
    </row>
    <row r="139" spans="1:17" s="42" customFormat="1" hidden="1" x14ac:dyDescent="0.25">
      <c r="A139" s="1"/>
      <c r="P139" s="1"/>
      <c r="Q139" s="1"/>
    </row>
    <row r="140" spans="1:17" s="42" customFormat="1" hidden="1" x14ac:dyDescent="0.25">
      <c r="A140" s="1"/>
      <c r="P140" s="1"/>
      <c r="Q140" s="1"/>
    </row>
    <row r="141" spans="1:17" s="42" customFormat="1" hidden="1" x14ac:dyDescent="0.25">
      <c r="A141" s="1"/>
      <c r="P141" s="1"/>
      <c r="Q141" s="1"/>
    </row>
    <row r="142" spans="1:17" s="42" customFormat="1" hidden="1" x14ac:dyDescent="0.25">
      <c r="A142" s="1"/>
      <c r="P142" s="1"/>
      <c r="Q142" s="1"/>
    </row>
    <row r="143" spans="1:17" s="42" customFormat="1" hidden="1" x14ac:dyDescent="0.25">
      <c r="A143" s="1"/>
      <c r="P143" s="1"/>
      <c r="Q143" s="1"/>
    </row>
    <row r="144" spans="1:17" s="42" customFormat="1" hidden="1" x14ac:dyDescent="0.25">
      <c r="A144" s="1"/>
      <c r="P144" s="1"/>
      <c r="Q144" s="1"/>
    </row>
    <row r="145" spans="1:17" s="42" customFormat="1" hidden="1" x14ac:dyDescent="0.25">
      <c r="A145" s="1"/>
      <c r="P145" s="1"/>
      <c r="Q145" s="1"/>
    </row>
    <row r="146" spans="1:17" s="42" customFormat="1" hidden="1" x14ac:dyDescent="0.25">
      <c r="A146" s="1"/>
      <c r="P146" s="1"/>
      <c r="Q146" s="1"/>
    </row>
    <row r="147" spans="1:17" s="42" customFormat="1" hidden="1" x14ac:dyDescent="0.25">
      <c r="A147" s="1"/>
      <c r="P147" s="1"/>
      <c r="Q147" s="1"/>
    </row>
    <row r="148" spans="1:17" s="42" customFormat="1" hidden="1" x14ac:dyDescent="0.25">
      <c r="A148" s="1"/>
      <c r="P148" s="1"/>
      <c r="Q148" s="1"/>
    </row>
    <row r="149" spans="1:17" s="42" customFormat="1" hidden="1" x14ac:dyDescent="0.25">
      <c r="A149" s="1"/>
      <c r="P149" s="1"/>
      <c r="Q149" s="1"/>
    </row>
    <row r="150" spans="1:17" s="42" customFormat="1" hidden="1" x14ac:dyDescent="0.25">
      <c r="A150" s="1"/>
      <c r="P150" s="1"/>
      <c r="Q150" s="1"/>
    </row>
    <row r="151" spans="1:17" s="42" customFormat="1" hidden="1" x14ac:dyDescent="0.25">
      <c r="A151" s="1"/>
      <c r="P151" s="1"/>
      <c r="Q151" s="1"/>
    </row>
    <row r="152" spans="1:17" s="42" customFormat="1" hidden="1" x14ac:dyDescent="0.25">
      <c r="A152" s="1"/>
      <c r="P152" s="1"/>
      <c r="Q152" s="1"/>
    </row>
    <row r="153" spans="1:17" s="42" customFormat="1" hidden="1" x14ac:dyDescent="0.25">
      <c r="A153" s="1"/>
      <c r="P153" s="1"/>
      <c r="Q153" s="1"/>
    </row>
    <row r="154" spans="1:17" s="42" customFormat="1" hidden="1" x14ac:dyDescent="0.25">
      <c r="A154" s="1"/>
      <c r="P154" s="1"/>
      <c r="Q154" s="1"/>
    </row>
    <row r="155" spans="1:17" s="42" customFormat="1" hidden="1" x14ac:dyDescent="0.25">
      <c r="A155" s="1"/>
      <c r="P155" s="1"/>
      <c r="Q155" s="1"/>
    </row>
  </sheetData>
  <sheetProtection algorithmName="SHA-512" hashValue="sS7lMr9Me8Exo3IJFSddlfVxM2JNX7vAzDEkujf6f+5uzMJzT1EA5YDyUht9nlPOZ6Ozlhohy7vAiUxwfe7seg==" saltValue="/gYL+XsWQAXdMDNq76LmMg==" spinCount="100000" sheet="1" objects="1" scenarios="1" selectLockedCells="1" selectUnlockedCells="1"/>
  <mergeCells count="19">
    <mergeCell ref="C55:O55"/>
    <mergeCell ref="F38:O38"/>
    <mergeCell ref="F41:O41"/>
    <mergeCell ref="F44:O44"/>
    <mergeCell ref="F47:O47"/>
    <mergeCell ref="F50:O50"/>
    <mergeCell ref="F53:O53"/>
    <mergeCell ref="C21:D21"/>
    <mergeCell ref="F24:O24"/>
    <mergeCell ref="F27:O27"/>
    <mergeCell ref="F30:O30"/>
    <mergeCell ref="C32:D32"/>
    <mergeCell ref="F35:O35"/>
    <mergeCell ref="B5:P5"/>
    <mergeCell ref="C7:D7"/>
    <mergeCell ref="F10:O10"/>
    <mergeCell ref="F13:O13"/>
    <mergeCell ref="F16:O16"/>
    <mergeCell ref="F19:O19"/>
  </mergeCells>
  <printOptions horizontalCentered="1" verticalCentered="1"/>
  <pageMargins left="0.25" right="0.25" top="0.75" bottom="0.75" header="0.3" footer="0.3"/>
  <pageSetup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EC96-7415-40ED-ABEA-8095B1805E33}">
  <dimension ref="A1:AD276"/>
  <sheetViews>
    <sheetView showGridLines="0" showRowColHeaders="0" showRuler="0" showWhiteSpace="0" zoomScale="130" zoomScaleNormal="130" workbookViewId="0">
      <selection activeCell="C34" sqref="C34:P34"/>
    </sheetView>
  </sheetViews>
  <sheetFormatPr baseColWidth="10" defaultColWidth="0" defaultRowHeight="14.25" customHeight="1" zeroHeight="1" x14ac:dyDescent="0.25"/>
  <cols>
    <col min="1" max="1" width="1.140625" style="1" customWidth="1"/>
    <col min="2" max="17" width="5.42578125" style="42" customWidth="1"/>
    <col min="18" max="18" width="1.140625" style="42" customWidth="1"/>
    <col min="19" max="19" width="7.5703125" style="1" hidden="1" customWidth="1"/>
    <col min="20" max="22" width="6.5703125" style="1" hidden="1" customWidth="1"/>
    <col min="23" max="25" width="11.42578125" style="1" hidden="1" customWidth="1"/>
    <col min="26" max="30" width="6.5703125" style="1" hidden="1" customWidth="1"/>
    <col min="31" max="16384" width="11.42578125" style="1" hidden="1"/>
  </cols>
  <sheetData>
    <row r="1" spans="2:19" x14ac:dyDescent="0.25">
      <c r="B1" s="1"/>
      <c r="C1" s="1"/>
      <c r="D1" s="1"/>
      <c r="E1" s="1"/>
      <c r="F1" s="1"/>
      <c r="G1" s="1"/>
      <c r="H1" s="1"/>
      <c r="I1" s="1"/>
      <c r="J1" s="1"/>
      <c r="K1" s="1"/>
      <c r="L1" s="1"/>
      <c r="M1" s="1"/>
      <c r="N1" s="1"/>
      <c r="O1" s="1"/>
      <c r="P1" s="1"/>
      <c r="Q1" s="1"/>
      <c r="R1" s="1"/>
    </row>
    <row r="2" spans="2:19" x14ac:dyDescent="0.25">
      <c r="B2" s="2"/>
      <c r="C2" s="2"/>
      <c r="D2" s="2"/>
      <c r="E2" s="2"/>
      <c r="F2" s="2"/>
      <c r="G2" s="2"/>
      <c r="H2" s="2"/>
      <c r="I2" s="2"/>
      <c r="J2" s="2"/>
      <c r="K2" s="2"/>
      <c r="L2" s="2"/>
      <c r="M2" s="2"/>
      <c r="N2" s="2"/>
      <c r="O2" s="2"/>
      <c r="P2" s="2"/>
      <c r="Q2" s="2"/>
      <c r="R2" s="2"/>
      <c r="S2" s="2"/>
    </row>
    <row r="3" spans="2:19" s="7" customFormat="1" x14ac:dyDescent="0.25">
      <c r="F3" s="88"/>
      <c r="G3" s="88"/>
      <c r="H3" s="59"/>
      <c r="I3" s="59"/>
      <c r="J3" s="59"/>
      <c r="K3" s="88"/>
      <c r="L3" s="88"/>
      <c r="M3" s="88"/>
      <c r="N3" s="59"/>
      <c r="O3" s="59"/>
      <c r="P3" s="59"/>
      <c r="Q3" s="25"/>
    </row>
    <row r="4" spans="2:19" s="7" customFormat="1" ht="5.0999999999999996" customHeight="1" x14ac:dyDescent="0.25">
      <c r="F4" s="88"/>
      <c r="G4" s="88"/>
      <c r="H4" s="59"/>
      <c r="I4" s="59"/>
      <c r="J4" s="59"/>
      <c r="K4" s="88"/>
      <c r="L4" s="88"/>
      <c r="M4" s="88"/>
      <c r="N4" s="59"/>
      <c r="O4" s="59"/>
      <c r="P4" s="59"/>
      <c r="Q4" s="25"/>
    </row>
    <row r="5" spans="2:19" x14ac:dyDescent="0.25">
      <c r="B5" s="85" t="s">
        <v>271</v>
      </c>
      <c r="C5" s="85"/>
      <c r="D5" s="85"/>
      <c r="E5" s="85"/>
      <c r="F5" s="85"/>
      <c r="G5" s="85"/>
      <c r="H5" s="85"/>
      <c r="I5" s="85"/>
      <c r="J5" s="85"/>
      <c r="K5" s="85"/>
      <c r="L5" s="85"/>
      <c r="M5" s="85"/>
      <c r="N5" s="85"/>
      <c r="O5" s="85"/>
      <c r="P5" s="85"/>
      <c r="Q5" s="85"/>
      <c r="R5" s="1"/>
    </row>
    <row r="6" spans="2:19" s="7" customFormat="1" x14ac:dyDescent="0.25">
      <c r="F6" s="88"/>
      <c r="G6" s="88"/>
      <c r="H6" s="59"/>
      <c r="I6" s="59"/>
      <c r="J6" s="59"/>
      <c r="K6" s="88"/>
      <c r="L6" s="88"/>
      <c r="M6" s="88"/>
      <c r="N6" s="59"/>
      <c r="O6" s="59"/>
      <c r="P6" s="59"/>
      <c r="Q6" s="25"/>
    </row>
    <row r="7" spans="2:19" ht="14.25" customHeight="1" x14ac:dyDescent="0.25">
      <c r="B7" s="54" t="s">
        <v>272</v>
      </c>
      <c r="C7" s="54"/>
      <c r="D7" s="54"/>
      <c r="E7" s="54"/>
      <c r="F7" s="54"/>
      <c r="G7" s="54"/>
      <c r="H7" s="54"/>
      <c r="I7" s="54"/>
      <c r="J7" s="54"/>
      <c r="K7" s="54"/>
      <c r="L7" s="54"/>
      <c r="M7" s="54"/>
      <c r="N7" s="54"/>
      <c r="O7" s="54"/>
      <c r="P7" s="54"/>
      <c r="Q7" s="54"/>
      <c r="R7" s="1"/>
    </row>
    <row r="8" spans="2:19" x14ac:dyDescent="0.25">
      <c r="B8" s="54"/>
      <c r="C8" s="54"/>
      <c r="D8" s="54"/>
      <c r="E8" s="54"/>
      <c r="F8" s="54"/>
      <c r="G8" s="54"/>
      <c r="H8" s="54"/>
      <c r="I8" s="54"/>
      <c r="J8" s="54"/>
      <c r="K8" s="54"/>
      <c r="L8" s="54"/>
      <c r="M8" s="54"/>
      <c r="N8" s="54"/>
      <c r="O8" s="54"/>
      <c r="P8" s="54"/>
      <c r="Q8" s="54"/>
      <c r="R8" s="1"/>
    </row>
    <row r="9" spans="2:19" s="7" customFormat="1" x14ac:dyDescent="0.25">
      <c r="B9" s="54"/>
      <c r="C9" s="54"/>
      <c r="D9" s="54"/>
      <c r="E9" s="54"/>
      <c r="F9" s="54"/>
      <c r="G9" s="54"/>
      <c r="H9" s="54"/>
      <c r="I9" s="54"/>
      <c r="J9" s="54"/>
      <c r="K9" s="54"/>
      <c r="L9" s="54"/>
      <c r="M9" s="54"/>
      <c r="N9" s="54"/>
      <c r="O9" s="54"/>
      <c r="P9" s="54"/>
      <c r="Q9" s="54"/>
    </row>
    <row r="10" spans="2:19" s="7" customFormat="1" ht="5.0999999999999996" customHeight="1" x14ac:dyDescent="0.25">
      <c r="F10" s="88"/>
      <c r="G10" s="88"/>
      <c r="H10" s="59"/>
      <c r="I10" s="59"/>
      <c r="J10" s="59"/>
      <c r="K10" s="88"/>
      <c r="L10" s="88"/>
      <c r="M10" s="88"/>
      <c r="N10" s="59"/>
      <c r="O10" s="59"/>
      <c r="P10" s="59"/>
      <c r="Q10" s="25"/>
    </row>
    <row r="11" spans="2:19" s="7" customFormat="1" x14ac:dyDescent="0.25">
      <c r="B11" s="89" t="s">
        <v>273</v>
      </c>
      <c r="C11" s="89"/>
      <c r="D11" s="89"/>
      <c r="E11" s="89"/>
      <c r="F11" s="89"/>
      <c r="G11" s="89"/>
      <c r="H11" s="89"/>
      <c r="I11" s="89"/>
      <c r="J11" s="89"/>
      <c r="K11" s="89"/>
      <c r="L11" s="89"/>
      <c r="M11" s="89"/>
      <c r="N11" s="89"/>
      <c r="O11" s="89"/>
      <c r="P11" s="89"/>
      <c r="Q11" s="89"/>
    </row>
    <row r="12" spans="2:19" s="7" customFormat="1" x14ac:dyDescent="0.25">
      <c r="B12" s="89"/>
      <c r="C12" s="89"/>
      <c r="D12" s="89"/>
      <c r="E12" s="89"/>
      <c r="F12" s="89"/>
      <c r="G12" s="89"/>
      <c r="H12" s="89"/>
      <c r="I12" s="89"/>
      <c r="J12" s="89"/>
      <c r="K12" s="89"/>
      <c r="L12" s="89"/>
      <c r="M12" s="89"/>
      <c r="N12" s="89"/>
      <c r="O12" s="89"/>
      <c r="P12" s="89"/>
      <c r="Q12" s="89"/>
    </row>
    <row r="13" spans="2:19" s="7" customFormat="1" x14ac:dyDescent="0.25">
      <c r="B13" s="89"/>
      <c r="C13" s="89"/>
      <c r="D13" s="89"/>
      <c r="E13" s="89"/>
      <c r="F13" s="89"/>
      <c r="G13" s="89"/>
      <c r="H13" s="89"/>
      <c r="I13" s="89"/>
      <c r="J13" s="89"/>
      <c r="K13" s="89"/>
      <c r="L13" s="89"/>
      <c r="M13" s="89"/>
      <c r="N13" s="89"/>
      <c r="O13" s="89"/>
      <c r="P13" s="89"/>
      <c r="Q13" s="89"/>
    </row>
    <row r="14" spans="2:19" s="7" customFormat="1" x14ac:dyDescent="0.25">
      <c r="B14" s="89"/>
      <c r="C14" s="89"/>
      <c r="D14" s="89"/>
      <c r="E14" s="89"/>
      <c r="F14" s="89"/>
      <c r="G14" s="89"/>
      <c r="H14" s="89"/>
      <c r="I14" s="89"/>
      <c r="J14" s="89"/>
      <c r="K14" s="89"/>
      <c r="L14" s="89"/>
      <c r="M14" s="89"/>
      <c r="N14" s="89"/>
      <c r="O14" s="89"/>
      <c r="P14" s="89"/>
      <c r="Q14" s="89"/>
    </row>
    <row r="15" spans="2:19" s="7" customFormat="1" x14ac:dyDescent="0.25">
      <c r="F15" s="88"/>
      <c r="G15" s="88"/>
      <c r="H15" s="59"/>
      <c r="I15" s="59"/>
      <c r="J15" s="59"/>
      <c r="K15" s="88"/>
      <c r="L15" s="88"/>
      <c r="M15" s="88"/>
      <c r="N15" s="59"/>
      <c r="O15" s="59"/>
      <c r="P15" s="59"/>
      <c r="Q15" s="25"/>
    </row>
    <row r="16" spans="2:19" x14ac:dyDescent="0.25">
      <c r="B16" s="30" t="s">
        <v>31</v>
      </c>
      <c r="C16" s="30"/>
      <c r="D16" s="30"/>
      <c r="E16" s="30"/>
      <c r="F16" s="30"/>
      <c r="G16" s="30"/>
      <c r="H16" s="30"/>
      <c r="I16" s="30"/>
      <c r="J16" s="30"/>
      <c r="K16" s="30"/>
      <c r="L16" s="30"/>
      <c r="M16" s="30"/>
      <c r="N16" s="30"/>
      <c r="O16" s="30"/>
      <c r="P16" s="30"/>
      <c r="Q16" s="30"/>
      <c r="R16" s="1"/>
    </row>
    <row r="17" spans="2:17" s="1" customFormat="1" x14ac:dyDescent="0.25">
      <c r="B17" s="90" t="s">
        <v>102</v>
      </c>
      <c r="C17" s="90"/>
      <c r="D17" s="90"/>
      <c r="E17" s="90"/>
      <c r="F17" s="32" t="s">
        <v>274</v>
      </c>
      <c r="G17" s="32"/>
      <c r="H17" s="32"/>
      <c r="I17" s="32"/>
      <c r="J17" s="31" t="s">
        <v>275</v>
      </c>
      <c r="K17" s="31"/>
      <c r="L17" s="31"/>
      <c r="M17" s="31"/>
      <c r="N17" s="32" t="s">
        <v>276</v>
      </c>
      <c r="O17" s="32"/>
      <c r="P17" s="32"/>
      <c r="Q17" s="32"/>
    </row>
    <row r="18" spans="2:17" s="1" customFormat="1" x14ac:dyDescent="0.25">
      <c r="B18" s="31" t="s">
        <v>277</v>
      </c>
      <c r="C18" s="31"/>
      <c r="D18" s="31"/>
      <c r="E18" s="31"/>
      <c r="F18" s="91" t="s">
        <v>278</v>
      </c>
      <c r="G18" s="91"/>
      <c r="H18" s="91"/>
      <c r="I18" s="91"/>
      <c r="J18" s="90" t="s">
        <v>279</v>
      </c>
      <c r="K18" s="90"/>
      <c r="L18" s="90"/>
      <c r="M18" s="90"/>
      <c r="N18" s="91" t="s">
        <v>280</v>
      </c>
      <c r="O18" s="91"/>
      <c r="P18" s="91"/>
      <c r="Q18" s="91"/>
    </row>
    <row r="19" spans="2:17" s="1" customFormat="1" x14ac:dyDescent="0.25">
      <c r="B19" s="90" t="s">
        <v>281</v>
      </c>
      <c r="C19" s="90"/>
      <c r="D19" s="90"/>
      <c r="E19" s="90"/>
      <c r="F19" s="91" t="s">
        <v>282</v>
      </c>
      <c r="G19" s="91"/>
      <c r="H19" s="91"/>
      <c r="I19" s="91"/>
      <c r="J19" s="90" t="s">
        <v>283</v>
      </c>
      <c r="K19" s="90"/>
      <c r="L19" s="90"/>
      <c r="M19" s="90"/>
      <c r="N19" s="91" t="s">
        <v>284</v>
      </c>
      <c r="O19" s="91"/>
      <c r="P19" s="91"/>
      <c r="Q19" s="91"/>
    </row>
    <row r="20" spans="2:17" s="1" customFormat="1" x14ac:dyDescent="0.25">
      <c r="B20" s="90" t="s">
        <v>285</v>
      </c>
      <c r="C20" s="90"/>
      <c r="D20" s="90"/>
      <c r="E20" s="90"/>
      <c r="F20" s="91" t="s">
        <v>286</v>
      </c>
      <c r="G20" s="91"/>
      <c r="H20" s="91"/>
      <c r="I20" s="91"/>
      <c r="J20" s="90" t="s">
        <v>84</v>
      </c>
      <c r="K20" s="90"/>
      <c r="L20" s="90"/>
      <c r="M20" s="90"/>
      <c r="N20" s="91" t="s">
        <v>85</v>
      </c>
      <c r="O20" s="91"/>
      <c r="P20" s="91"/>
      <c r="Q20" s="91"/>
    </row>
    <row r="21" spans="2:17" s="1" customFormat="1" x14ac:dyDescent="0.25">
      <c r="B21" s="31" t="s">
        <v>287</v>
      </c>
      <c r="C21" s="31"/>
      <c r="D21" s="31"/>
      <c r="E21" s="31"/>
      <c r="F21" s="91" t="s">
        <v>288</v>
      </c>
      <c r="G21" s="91"/>
      <c r="H21" s="91"/>
      <c r="I21" s="91"/>
      <c r="J21" s="90" t="s">
        <v>289</v>
      </c>
      <c r="K21" s="90"/>
      <c r="L21" s="90"/>
      <c r="M21" s="90"/>
      <c r="N21" s="91" t="s">
        <v>290</v>
      </c>
      <c r="O21" s="91"/>
      <c r="P21" s="91"/>
      <c r="Q21" s="91"/>
    </row>
    <row r="22" spans="2:17" s="1" customFormat="1" x14ac:dyDescent="0.25">
      <c r="B22" s="90" t="s">
        <v>291</v>
      </c>
      <c r="C22" s="90"/>
      <c r="D22" s="90"/>
      <c r="E22" s="90"/>
      <c r="F22" s="91" t="s">
        <v>292</v>
      </c>
      <c r="G22" s="91"/>
      <c r="H22" s="91"/>
      <c r="I22" s="91"/>
      <c r="J22" s="90" t="s">
        <v>293</v>
      </c>
      <c r="K22" s="90"/>
      <c r="L22" s="90"/>
      <c r="M22" s="90"/>
      <c r="N22" s="91" t="s">
        <v>294</v>
      </c>
      <c r="O22" s="91"/>
      <c r="P22" s="91"/>
      <c r="Q22" s="91"/>
    </row>
    <row r="23" spans="2:17" s="1" customFormat="1" x14ac:dyDescent="0.25">
      <c r="B23" s="90" t="s">
        <v>295</v>
      </c>
      <c r="C23" s="90"/>
      <c r="D23" s="90"/>
      <c r="E23" s="90"/>
      <c r="F23" s="91" t="s">
        <v>296</v>
      </c>
      <c r="G23" s="91"/>
      <c r="H23" s="91"/>
      <c r="I23" s="91"/>
      <c r="J23" s="90" t="s">
        <v>297</v>
      </c>
      <c r="K23" s="90"/>
      <c r="L23" s="90"/>
      <c r="M23" s="90"/>
      <c r="N23" s="91" t="s">
        <v>298</v>
      </c>
      <c r="O23" s="91"/>
      <c r="P23" s="91"/>
      <c r="Q23" s="91"/>
    </row>
    <row r="24" spans="2:17" s="1" customFormat="1" x14ac:dyDescent="0.25">
      <c r="B24" s="90" t="s">
        <v>299</v>
      </c>
      <c r="C24" s="90"/>
      <c r="D24" s="90"/>
      <c r="E24" s="90"/>
      <c r="F24" s="91" t="s">
        <v>300</v>
      </c>
      <c r="G24" s="91"/>
      <c r="H24" s="91"/>
      <c r="I24" s="91"/>
      <c r="J24" s="90" t="s">
        <v>301</v>
      </c>
      <c r="K24" s="90"/>
      <c r="L24" s="90"/>
      <c r="M24" s="90"/>
      <c r="N24" s="91" t="s">
        <v>302</v>
      </c>
      <c r="O24" s="91"/>
      <c r="P24" s="91"/>
      <c r="Q24" s="91"/>
    </row>
    <row r="25" spans="2:17" s="1" customFormat="1" x14ac:dyDescent="0.25">
      <c r="B25" s="90" t="s">
        <v>303</v>
      </c>
      <c r="C25" s="90"/>
      <c r="D25" s="90"/>
      <c r="E25" s="90"/>
      <c r="F25" s="91" t="s">
        <v>304</v>
      </c>
      <c r="G25" s="91"/>
      <c r="H25" s="91"/>
      <c r="I25" s="91"/>
      <c r="J25" s="90" t="s">
        <v>305</v>
      </c>
      <c r="K25" s="90"/>
      <c r="L25" s="90"/>
      <c r="M25" s="90"/>
      <c r="N25" s="91" t="s">
        <v>306</v>
      </c>
      <c r="O25" s="91"/>
      <c r="P25" s="91"/>
      <c r="Q25" s="91"/>
    </row>
    <row r="26" spans="2:17" s="1" customFormat="1" x14ac:dyDescent="0.25">
      <c r="E26" s="7"/>
      <c r="F26" s="7"/>
      <c r="G26" s="7"/>
      <c r="H26" s="7"/>
      <c r="I26" s="7"/>
      <c r="J26" s="7"/>
      <c r="K26" s="7"/>
      <c r="L26" s="7"/>
      <c r="M26" s="7"/>
      <c r="N26" s="7"/>
      <c r="O26" s="7"/>
      <c r="P26" s="7"/>
      <c r="Q26" s="7"/>
    </row>
    <row r="27" spans="2:17" s="1" customFormat="1" ht="15" x14ac:dyDescent="0.25">
      <c r="B27" s="92"/>
      <c r="C27" s="92"/>
      <c r="D27" s="92"/>
      <c r="E27" s="92"/>
      <c r="F27" s="93" t="s">
        <v>307</v>
      </c>
      <c r="G27" s="93"/>
      <c r="H27" s="93"/>
      <c r="I27" s="93"/>
      <c r="J27" s="93"/>
      <c r="K27" s="93"/>
      <c r="L27" s="93"/>
      <c r="M27" s="93"/>
      <c r="N27" s="92"/>
      <c r="O27" s="92"/>
      <c r="P27" s="92"/>
      <c r="Q27" s="92"/>
    </row>
    <row r="28" spans="2:17" s="1" customFormat="1" ht="15" x14ac:dyDescent="0.25">
      <c r="B28"/>
      <c r="C28"/>
      <c r="D28"/>
      <c r="E28"/>
      <c r="F28"/>
      <c r="G28"/>
      <c r="H28"/>
      <c r="I28"/>
      <c r="J28"/>
      <c r="K28"/>
      <c r="L28"/>
      <c r="M28"/>
      <c r="N28"/>
      <c r="O28"/>
      <c r="P28"/>
      <c r="Q28"/>
    </row>
    <row r="29" spans="2:17" s="1" customFormat="1" ht="15" x14ac:dyDescent="0.25">
      <c r="B29"/>
      <c r="C29"/>
      <c r="D29"/>
      <c r="E29"/>
      <c r="F29"/>
      <c r="G29"/>
      <c r="H29"/>
      <c r="I29"/>
      <c r="J29"/>
      <c r="K29"/>
      <c r="L29"/>
      <c r="M29"/>
      <c r="N29"/>
      <c r="O29"/>
      <c r="P29"/>
      <c r="Q29"/>
    </row>
    <row r="30" spans="2:17" s="1" customFormat="1" ht="15" x14ac:dyDescent="0.25">
      <c r="B30"/>
      <c r="C30"/>
      <c r="D30"/>
      <c r="E30"/>
      <c r="F30"/>
      <c r="G30"/>
      <c r="H30"/>
      <c r="I30"/>
      <c r="J30"/>
      <c r="K30"/>
      <c r="L30"/>
      <c r="M30"/>
      <c r="N30"/>
      <c r="O30"/>
      <c r="P30"/>
      <c r="Q30"/>
    </row>
    <row r="31" spans="2:17" s="1" customFormat="1" ht="15" x14ac:dyDescent="0.25">
      <c r="B31"/>
      <c r="C31"/>
      <c r="D31"/>
      <c r="E31"/>
      <c r="F31"/>
      <c r="G31"/>
      <c r="H31"/>
      <c r="I31"/>
      <c r="J31"/>
      <c r="K31"/>
      <c r="L31"/>
      <c r="M31"/>
      <c r="N31"/>
      <c r="O31"/>
      <c r="P31"/>
      <c r="Q31"/>
    </row>
    <row r="32" spans="2:17" s="1" customFormat="1" x14ac:dyDescent="0.25">
      <c r="B32" s="61"/>
      <c r="C32" s="61"/>
      <c r="D32" s="61"/>
      <c r="E32" s="61"/>
      <c r="F32" s="61"/>
      <c r="G32" s="61"/>
      <c r="H32" s="61"/>
      <c r="I32" s="61"/>
      <c r="J32" s="61"/>
      <c r="K32" s="61"/>
      <c r="L32" s="61"/>
      <c r="M32" s="61"/>
      <c r="N32" s="61"/>
      <c r="O32" s="61"/>
      <c r="P32" s="61"/>
      <c r="Q32" s="61"/>
    </row>
    <row r="33" spans="3:18" s="1" customFormat="1" x14ac:dyDescent="0.25">
      <c r="C33" s="1" t="s">
        <v>308</v>
      </c>
      <c r="D33" s="21"/>
      <c r="E33" s="21"/>
      <c r="F33" s="21"/>
      <c r="G33" s="21"/>
      <c r="H33" s="21"/>
      <c r="I33" s="21"/>
      <c r="J33" s="21"/>
      <c r="K33" s="21"/>
      <c r="L33" s="21"/>
      <c r="M33" s="21"/>
      <c r="N33" s="21"/>
      <c r="O33" s="21"/>
      <c r="P33" s="21"/>
      <c r="Q33" s="21"/>
      <c r="R33" s="21"/>
    </row>
    <row r="34" spans="3:18" s="1" customFormat="1" ht="15" customHeight="1" x14ac:dyDescent="0.25">
      <c r="C34" s="13" t="s">
        <v>111</v>
      </c>
      <c r="D34" s="13"/>
      <c r="E34" s="13"/>
      <c r="F34" s="13"/>
      <c r="G34" s="13"/>
      <c r="H34" s="13"/>
      <c r="I34" s="13"/>
      <c r="J34" s="13"/>
      <c r="K34" s="13"/>
      <c r="L34" s="13"/>
      <c r="M34" s="13"/>
      <c r="N34" s="13"/>
      <c r="O34" s="13"/>
      <c r="P34" s="13"/>
    </row>
    <row r="35" spans="3:18" customFormat="1" ht="15" customHeight="1" x14ac:dyDescent="0.25">
      <c r="C35" s="68" t="str">
        <f>IF($N$272="mostrar",Resultados40!C34,"")</f>
        <v/>
      </c>
    </row>
    <row r="36" spans="3:18" customFormat="1" ht="5.0999999999999996" customHeight="1" x14ac:dyDescent="0.25"/>
    <row r="37" spans="3:18" s="1" customFormat="1" x14ac:dyDescent="0.25">
      <c r="C37" s="1" t="s">
        <v>309</v>
      </c>
      <c r="R37" s="2"/>
    </row>
    <row r="38" spans="3:18" s="1" customFormat="1" x14ac:dyDescent="0.25">
      <c r="C38" s="13"/>
      <c r="D38" s="13"/>
      <c r="E38" s="13"/>
      <c r="F38" s="13"/>
      <c r="G38" s="13"/>
      <c r="H38" s="13"/>
      <c r="I38" s="13"/>
      <c r="J38" s="13"/>
      <c r="K38" s="13"/>
      <c r="L38" s="13"/>
      <c r="M38" s="13"/>
      <c r="N38" s="13"/>
      <c r="O38" s="13"/>
      <c r="P38" s="13"/>
      <c r="Q38" s="21"/>
      <c r="R38" s="21"/>
    </row>
    <row r="39" spans="3:18" customFormat="1" ht="15" customHeight="1" x14ac:dyDescent="0.25">
      <c r="C39" s="68" t="str">
        <f>IF($N$272="mostrar",Resultados40!C38,"")</f>
        <v/>
      </c>
    </row>
    <row r="40" spans="3:18" customFormat="1" ht="5.0999999999999996" customHeight="1" x14ac:dyDescent="0.25"/>
    <row r="41" spans="3:18" s="1" customFormat="1" x14ac:dyDescent="0.25">
      <c r="C41" s="94" t="s">
        <v>310</v>
      </c>
      <c r="D41" s="21"/>
      <c r="E41" s="21"/>
      <c r="F41" s="21"/>
      <c r="G41" s="21"/>
      <c r="H41" s="21"/>
      <c r="I41" s="21"/>
      <c r="J41" s="21"/>
      <c r="K41" s="21"/>
      <c r="L41" s="21"/>
      <c r="M41" s="21"/>
      <c r="N41" s="21"/>
      <c r="O41" s="21"/>
      <c r="P41" s="21"/>
      <c r="Q41" s="21"/>
      <c r="R41" s="21"/>
    </row>
    <row r="42" spans="3:18" s="1" customFormat="1" x14ac:dyDescent="0.25">
      <c r="C42" s="13"/>
      <c r="D42" s="13"/>
      <c r="E42" s="13"/>
      <c r="F42" s="13"/>
      <c r="G42" s="13"/>
      <c r="H42" s="13"/>
      <c r="I42" s="13"/>
      <c r="J42" s="13"/>
      <c r="K42" s="13"/>
      <c r="L42" s="13"/>
      <c r="M42" s="13"/>
      <c r="N42" s="13"/>
      <c r="O42" s="13"/>
      <c r="P42" s="13"/>
      <c r="R42" s="25"/>
    </row>
    <row r="43" spans="3:18" customFormat="1" ht="15" customHeight="1" x14ac:dyDescent="0.25">
      <c r="C43" s="68" t="str">
        <f>IF($N$272="mostrar",Resultados40!C42,"")</f>
        <v/>
      </c>
    </row>
    <row r="44" spans="3:18" customFormat="1" ht="5.0999999999999996" customHeight="1" x14ac:dyDescent="0.25"/>
    <row r="45" spans="3:18" s="1" customFormat="1" x14ac:dyDescent="0.25">
      <c r="C45" s="94" t="s">
        <v>311</v>
      </c>
      <c r="D45" s="21"/>
      <c r="E45" s="21"/>
      <c r="F45" s="21"/>
      <c r="G45" s="21"/>
      <c r="H45" s="21"/>
      <c r="I45" s="21"/>
      <c r="J45" s="21"/>
      <c r="K45" s="21"/>
      <c r="L45" s="21"/>
      <c r="M45" s="21"/>
      <c r="N45" s="21"/>
      <c r="O45" s="21"/>
      <c r="P45" s="21"/>
      <c r="Q45" s="21"/>
      <c r="R45" s="21"/>
    </row>
    <row r="46" spans="3:18" s="1" customFormat="1" x14ac:dyDescent="0.25">
      <c r="C46" s="13"/>
      <c r="D46" s="13"/>
      <c r="E46" s="13"/>
      <c r="F46" s="13"/>
      <c r="G46" s="13"/>
      <c r="H46" s="13"/>
      <c r="I46" s="13"/>
      <c r="J46" s="13"/>
      <c r="K46" s="13"/>
      <c r="L46" s="13"/>
      <c r="M46" s="13"/>
      <c r="N46" s="13"/>
      <c r="O46" s="13"/>
      <c r="P46" s="13"/>
      <c r="Q46" s="2"/>
      <c r="R46" s="2"/>
    </row>
    <row r="47" spans="3:18" customFormat="1" ht="15" customHeight="1" x14ac:dyDescent="0.25">
      <c r="C47" s="68" t="str">
        <f>IF($N$272="mostrar",Resultados40!C46,"")</f>
        <v/>
      </c>
    </row>
    <row r="48" spans="3:18" customFormat="1" ht="5.0999999999999996" customHeight="1" x14ac:dyDescent="0.25"/>
    <row r="49" spans="2:18" x14ac:dyDescent="0.25">
      <c r="B49" s="1"/>
      <c r="C49" s="1" t="s">
        <v>312</v>
      </c>
      <c r="D49" s="1"/>
      <c r="E49" s="1"/>
      <c r="F49" s="2"/>
      <c r="G49" s="2"/>
      <c r="H49" s="2"/>
      <c r="I49" s="2"/>
      <c r="J49" s="2"/>
      <c r="K49" s="2"/>
      <c r="L49" s="2"/>
      <c r="M49" s="2"/>
      <c r="N49" s="2"/>
      <c r="O49" s="2"/>
      <c r="P49" s="2"/>
      <c r="Q49" s="2"/>
      <c r="R49" s="2"/>
    </row>
    <row r="50" spans="2:18" x14ac:dyDescent="0.25">
      <c r="B50" s="1"/>
      <c r="C50" s="13"/>
      <c r="D50" s="13"/>
      <c r="E50" s="13"/>
      <c r="F50" s="13"/>
      <c r="G50" s="13"/>
      <c r="H50" s="13"/>
      <c r="I50" s="13"/>
      <c r="J50" s="13"/>
      <c r="K50" s="13"/>
      <c r="L50" s="13"/>
      <c r="M50" s="13"/>
      <c r="N50" s="13"/>
      <c r="O50" s="13"/>
      <c r="P50" s="13"/>
      <c r="Q50" s="21"/>
      <c r="R50" s="21"/>
    </row>
    <row r="51" spans="2:18" customFormat="1" ht="15" customHeight="1" x14ac:dyDescent="0.25">
      <c r="C51" s="68" t="str">
        <f>IF($N$272="mostrar",Resultados40!C50,"")</f>
        <v/>
      </c>
    </row>
    <row r="52" spans="2:18" customFormat="1" ht="5.0999999999999996" customHeight="1" x14ac:dyDescent="0.25"/>
    <row r="53" spans="2:18" x14ac:dyDescent="0.25">
      <c r="B53" s="1"/>
      <c r="C53" s="1"/>
      <c r="D53" s="1"/>
      <c r="E53" s="2"/>
      <c r="F53" s="2"/>
      <c r="G53" s="2"/>
      <c r="H53" s="2"/>
      <c r="I53" s="2"/>
      <c r="J53" s="2"/>
      <c r="K53" s="2"/>
      <c r="L53" s="2"/>
      <c r="M53" s="2"/>
      <c r="N53" s="2"/>
      <c r="O53" s="2"/>
      <c r="P53" s="2"/>
      <c r="Q53" s="2"/>
      <c r="R53" s="1"/>
    </row>
    <row r="54" spans="2:18" ht="15" x14ac:dyDescent="0.25">
      <c r="B54"/>
      <c r="C54"/>
      <c r="D54"/>
      <c r="E54"/>
      <c r="F54"/>
      <c r="G54"/>
      <c r="H54"/>
      <c r="I54"/>
      <c r="J54"/>
      <c r="K54"/>
      <c r="L54"/>
      <c r="M54"/>
      <c r="N54"/>
      <c r="O54"/>
      <c r="P54"/>
      <c r="Q54"/>
      <c r="R54" s="1"/>
    </row>
    <row r="55" spans="2:18" ht="15" x14ac:dyDescent="0.25">
      <c r="B55"/>
      <c r="C55"/>
      <c r="D55"/>
      <c r="E55"/>
      <c r="F55"/>
      <c r="G55"/>
      <c r="H55"/>
      <c r="I55"/>
      <c r="J55"/>
      <c r="K55"/>
      <c r="L55"/>
      <c r="M55"/>
      <c r="N55"/>
      <c r="O55"/>
      <c r="P55"/>
      <c r="Q55"/>
      <c r="R55" s="1"/>
    </row>
    <row r="56" spans="2:18" ht="15" x14ac:dyDescent="0.25">
      <c r="B56"/>
      <c r="C56"/>
      <c r="D56"/>
      <c r="E56"/>
      <c r="F56"/>
      <c r="G56"/>
      <c r="H56"/>
      <c r="I56"/>
      <c r="J56"/>
      <c r="K56"/>
      <c r="L56"/>
      <c r="M56"/>
      <c r="N56"/>
      <c r="O56"/>
      <c r="P56"/>
      <c r="Q56"/>
      <c r="R56" s="1"/>
    </row>
    <row r="57" spans="2:18" x14ac:dyDescent="0.25">
      <c r="B57" s="1"/>
      <c r="C57" s="1"/>
      <c r="D57" s="1"/>
      <c r="E57" s="2"/>
      <c r="F57" s="2"/>
      <c r="G57" s="2"/>
      <c r="H57" s="2"/>
      <c r="I57" s="2"/>
      <c r="J57" s="2"/>
      <c r="K57" s="2"/>
      <c r="L57" s="2"/>
      <c r="M57" s="2"/>
      <c r="N57" s="2"/>
      <c r="O57" s="2"/>
      <c r="P57" s="2"/>
      <c r="Q57" s="2"/>
      <c r="R57" s="1"/>
    </row>
    <row r="58" spans="2:18" x14ac:dyDescent="0.25">
      <c r="B58" s="21"/>
      <c r="C58" s="94" t="s">
        <v>313</v>
      </c>
      <c r="D58" s="21"/>
      <c r="E58" s="21"/>
      <c r="F58" s="21"/>
      <c r="G58" s="21"/>
      <c r="H58" s="21"/>
      <c r="I58" s="21"/>
      <c r="J58" s="21"/>
      <c r="K58" s="21"/>
      <c r="L58" s="21"/>
      <c r="M58" s="21"/>
      <c r="N58" s="21"/>
      <c r="O58" s="21"/>
      <c r="P58" s="21"/>
      <c r="Q58" s="21"/>
      <c r="R58" s="1"/>
    </row>
    <row r="59" spans="2:18" x14ac:dyDescent="0.25">
      <c r="B59" s="57"/>
      <c r="C59" s="13"/>
      <c r="D59" s="13"/>
      <c r="E59" s="13"/>
      <c r="F59" s="13"/>
      <c r="G59" s="13"/>
      <c r="H59" s="13"/>
      <c r="I59" s="13"/>
      <c r="J59" s="13"/>
      <c r="K59" s="13"/>
      <c r="L59" s="13"/>
      <c r="M59" s="13"/>
      <c r="N59" s="13"/>
      <c r="O59" s="13"/>
      <c r="P59" s="13"/>
      <c r="Q59" s="57"/>
      <c r="R59" s="1"/>
    </row>
    <row r="60" spans="2:18" customFormat="1" ht="15" customHeight="1" x14ac:dyDescent="0.25">
      <c r="C60" s="68" t="str">
        <f>IF($N$272="mostrar",Resultados40!C59,"")</f>
        <v/>
      </c>
    </row>
    <row r="61" spans="2:18" customFormat="1" ht="5.0999999999999996" customHeight="1" x14ac:dyDescent="0.25"/>
    <row r="62" spans="2:18" x14ac:dyDescent="0.25">
      <c r="B62" s="57"/>
      <c r="C62" s="95" t="s">
        <v>314</v>
      </c>
      <c r="D62" s="57"/>
      <c r="E62" s="17"/>
      <c r="F62" s="17"/>
      <c r="G62" s="17"/>
      <c r="H62" s="17"/>
      <c r="I62" s="17"/>
      <c r="J62" s="17"/>
      <c r="K62" s="17"/>
      <c r="L62" s="17"/>
      <c r="M62" s="17"/>
      <c r="N62" s="17"/>
      <c r="O62" s="17"/>
      <c r="P62" s="17"/>
      <c r="Q62" s="57"/>
      <c r="R62" s="1"/>
    </row>
    <row r="63" spans="2:18" x14ac:dyDescent="0.25">
      <c r="B63" s="29"/>
      <c r="C63" s="13"/>
      <c r="D63" s="13"/>
      <c r="E63" s="13"/>
      <c r="F63" s="13"/>
      <c r="G63" s="13"/>
      <c r="H63" s="13"/>
      <c r="I63" s="13"/>
      <c r="J63" s="13"/>
      <c r="K63" s="13"/>
      <c r="L63" s="13"/>
      <c r="M63" s="13"/>
      <c r="N63" s="13"/>
      <c r="O63" s="13"/>
      <c r="P63" s="13"/>
      <c r="Q63" s="57"/>
      <c r="R63" s="1"/>
    </row>
    <row r="64" spans="2:18" customFormat="1" ht="15" customHeight="1" x14ac:dyDescent="0.25">
      <c r="C64" s="68" t="str">
        <f>IF($N$272="mostrar",Resultados40!C63,"")</f>
        <v/>
      </c>
    </row>
    <row r="65" spans="2:17" customFormat="1" ht="5.0999999999999996" customHeight="1" x14ac:dyDescent="0.25"/>
    <row r="66" spans="2:17" s="1" customFormat="1" x14ac:dyDescent="0.25">
      <c r="B66" s="21"/>
      <c r="C66" s="94" t="s">
        <v>315</v>
      </c>
      <c r="D66" s="21"/>
      <c r="E66" s="21"/>
      <c r="F66" s="21"/>
      <c r="G66" s="21"/>
      <c r="H66" s="21"/>
      <c r="I66" s="21"/>
      <c r="J66" s="21"/>
      <c r="K66" s="21"/>
      <c r="L66" s="21"/>
      <c r="M66" s="21"/>
      <c r="N66" s="21"/>
      <c r="O66" s="21"/>
      <c r="P66" s="21"/>
      <c r="Q66" s="21"/>
    </row>
    <row r="67" spans="2:17" s="1" customFormat="1" x14ac:dyDescent="0.25">
      <c r="B67" s="57"/>
      <c r="C67" s="13"/>
      <c r="D67" s="13"/>
      <c r="E67" s="13"/>
      <c r="F67" s="13"/>
      <c r="G67" s="13"/>
      <c r="H67" s="13"/>
      <c r="I67" s="13"/>
      <c r="J67" s="13"/>
      <c r="K67" s="13"/>
      <c r="L67" s="13"/>
      <c r="M67" s="13"/>
      <c r="N67" s="13"/>
      <c r="O67" s="13"/>
      <c r="P67" s="13"/>
      <c r="Q67" s="57"/>
    </row>
    <row r="68" spans="2:17" customFormat="1" ht="15" customHeight="1" x14ac:dyDescent="0.25">
      <c r="C68" s="68" t="str">
        <f>IF($N$272="mostrar",Resultados40!C67,"")</f>
        <v/>
      </c>
    </row>
    <row r="69" spans="2:17" customFormat="1" ht="5.0999999999999996" customHeight="1" x14ac:dyDescent="0.25"/>
    <row r="70" spans="2:17" s="1" customFormat="1" x14ac:dyDescent="0.25">
      <c r="B70" s="29"/>
      <c r="C70" s="29" t="s">
        <v>316</v>
      </c>
      <c r="D70" s="29"/>
      <c r="E70" s="57"/>
      <c r="F70" s="57"/>
      <c r="G70" s="57"/>
      <c r="H70" s="57"/>
      <c r="I70" s="57"/>
      <c r="J70" s="57"/>
      <c r="K70" s="57"/>
      <c r="L70" s="57"/>
      <c r="M70" s="57"/>
      <c r="N70" s="57"/>
      <c r="O70" s="57"/>
      <c r="P70" s="57"/>
      <c r="Q70" s="57"/>
    </row>
    <row r="71" spans="2:17" s="1" customFormat="1" x14ac:dyDescent="0.25">
      <c r="B71" s="21"/>
      <c r="C71" s="13"/>
      <c r="D71" s="13"/>
      <c r="E71" s="13"/>
      <c r="F71" s="13"/>
      <c r="G71" s="13"/>
      <c r="H71" s="13"/>
      <c r="I71" s="13"/>
      <c r="J71" s="13"/>
      <c r="K71" s="13"/>
      <c r="L71" s="13"/>
      <c r="M71" s="13"/>
      <c r="N71" s="13"/>
      <c r="O71" s="13"/>
      <c r="P71" s="13"/>
      <c r="Q71" s="21"/>
    </row>
    <row r="72" spans="2:17" customFormat="1" ht="15" customHeight="1" x14ac:dyDescent="0.25">
      <c r="C72" s="68" t="str">
        <f>IF($N$272="mostrar",Resultados40!C71,"")</f>
        <v/>
      </c>
    </row>
    <row r="73" spans="2:17" customFormat="1" ht="5.0999999999999996" customHeight="1" x14ac:dyDescent="0.25"/>
    <row r="74" spans="2:17" s="1" customFormat="1" ht="15" x14ac:dyDescent="0.25">
      <c r="B74"/>
      <c r="C74"/>
      <c r="D74"/>
      <c r="E74"/>
      <c r="F74"/>
      <c r="G74"/>
      <c r="H74"/>
      <c r="I74"/>
      <c r="J74"/>
      <c r="K74"/>
      <c r="L74"/>
      <c r="M74"/>
      <c r="N74"/>
      <c r="O74"/>
      <c r="P74"/>
      <c r="Q74"/>
    </row>
    <row r="75" spans="2:17" s="1" customFormat="1" ht="15" x14ac:dyDescent="0.25">
      <c r="B75"/>
      <c r="C75"/>
      <c r="D75"/>
      <c r="E75"/>
      <c r="F75"/>
      <c r="G75"/>
      <c r="H75"/>
      <c r="I75"/>
      <c r="J75"/>
      <c r="K75"/>
      <c r="L75"/>
      <c r="M75"/>
      <c r="N75"/>
      <c r="O75"/>
      <c r="P75"/>
      <c r="Q75"/>
    </row>
    <row r="76" spans="2:17" s="1" customFormat="1" ht="15" x14ac:dyDescent="0.25">
      <c r="B76"/>
      <c r="C76"/>
      <c r="D76"/>
      <c r="E76"/>
      <c r="F76"/>
      <c r="G76"/>
      <c r="H76"/>
      <c r="I76"/>
      <c r="J76"/>
      <c r="K76"/>
      <c r="L76"/>
      <c r="M76"/>
      <c r="N76"/>
      <c r="O76"/>
      <c r="P76"/>
      <c r="Q76"/>
    </row>
    <row r="77" spans="2:17" s="1" customFormat="1" x14ac:dyDescent="0.25">
      <c r="B77" s="29"/>
      <c r="C77" s="29"/>
      <c r="D77" s="29"/>
      <c r="E77" s="57"/>
      <c r="F77" s="57"/>
      <c r="G77" s="57"/>
      <c r="H77" s="57"/>
      <c r="I77" s="57"/>
      <c r="J77" s="57"/>
      <c r="K77" s="57"/>
      <c r="L77" s="57"/>
      <c r="M77" s="57"/>
      <c r="N77" s="57"/>
      <c r="O77" s="57"/>
      <c r="P77" s="57"/>
      <c r="Q77" s="57"/>
    </row>
    <row r="78" spans="2:17" s="1" customFormat="1" x14ac:dyDescent="0.25">
      <c r="B78" s="21"/>
      <c r="C78" s="94" t="s">
        <v>317</v>
      </c>
      <c r="D78" s="21"/>
      <c r="E78" s="21"/>
      <c r="F78" s="21"/>
      <c r="G78" s="21"/>
      <c r="H78" s="21"/>
      <c r="I78" s="21"/>
      <c r="J78" s="21"/>
      <c r="K78" s="21"/>
      <c r="L78" s="21"/>
      <c r="M78" s="21"/>
      <c r="N78" s="21"/>
      <c r="O78" s="21"/>
      <c r="P78" s="21"/>
      <c r="Q78" s="21"/>
    </row>
    <row r="79" spans="2:17" s="1" customFormat="1" x14ac:dyDescent="0.25">
      <c r="B79" s="29"/>
      <c r="C79" s="13"/>
      <c r="D79" s="13"/>
      <c r="E79" s="13"/>
      <c r="F79" s="13"/>
      <c r="G79" s="13"/>
      <c r="H79" s="13"/>
      <c r="I79" s="13"/>
      <c r="J79" s="13"/>
      <c r="K79" s="13"/>
      <c r="L79" s="13"/>
      <c r="M79" s="13"/>
      <c r="N79" s="13"/>
      <c r="O79" s="13"/>
      <c r="P79" s="13"/>
      <c r="Q79" s="57"/>
    </row>
    <row r="80" spans="2:17" customFormat="1" ht="15" customHeight="1" x14ac:dyDescent="0.25">
      <c r="C80" s="68" t="str">
        <f>IF($N$272="mostrar",Resultados40!C79,"")</f>
        <v/>
      </c>
    </row>
    <row r="81" spans="2:17" customFormat="1" ht="5.0999999999999996" customHeight="1" x14ac:dyDescent="0.25"/>
    <row r="82" spans="2:17" s="1" customFormat="1" x14ac:dyDescent="0.25">
      <c r="B82" s="29"/>
      <c r="C82" s="29" t="s">
        <v>318</v>
      </c>
      <c r="D82" s="29"/>
      <c r="E82" s="57"/>
      <c r="F82" s="57"/>
      <c r="G82" s="57"/>
      <c r="H82" s="57"/>
      <c r="I82" s="57"/>
      <c r="J82" s="57"/>
      <c r="K82" s="57"/>
      <c r="L82" s="57"/>
      <c r="M82" s="57"/>
      <c r="N82" s="57"/>
      <c r="O82" s="57"/>
      <c r="P82" s="57"/>
      <c r="Q82" s="57"/>
    </row>
    <row r="83" spans="2:17" s="1" customFormat="1" x14ac:dyDescent="0.25">
      <c r="B83" s="92"/>
      <c r="C83" s="13"/>
      <c r="D83" s="13"/>
      <c r="E83" s="13"/>
      <c r="F83" s="13"/>
      <c r="G83" s="13"/>
      <c r="H83" s="13"/>
      <c r="I83" s="13"/>
      <c r="J83" s="13"/>
      <c r="K83" s="13"/>
      <c r="L83" s="13"/>
      <c r="M83" s="13"/>
      <c r="N83" s="13"/>
      <c r="O83" s="13"/>
      <c r="P83" s="13"/>
      <c r="Q83" s="92"/>
    </row>
    <row r="84" spans="2:17" customFormat="1" ht="15" customHeight="1" x14ac:dyDescent="0.25">
      <c r="C84" s="68" t="str">
        <f>IF($N$272="mostrar",Resultados40!C83,"")</f>
        <v/>
      </c>
    </row>
    <row r="85" spans="2:17" customFormat="1" ht="5.0999999999999996" customHeight="1" x14ac:dyDescent="0.25"/>
    <row r="86" spans="2:17" s="1" customFormat="1" x14ac:dyDescent="0.25">
      <c r="B86" s="92"/>
      <c r="C86" s="94" t="s">
        <v>319</v>
      </c>
      <c r="D86" s="92"/>
      <c r="E86" s="92"/>
      <c r="F86" s="92"/>
      <c r="G86" s="92"/>
      <c r="H86" s="92"/>
      <c r="I86" s="92"/>
      <c r="J86" s="92"/>
      <c r="K86" s="92"/>
      <c r="L86" s="92"/>
      <c r="M86" s="92"/>
      <c r="N86" s="92"/>
      <c r="O86" s="92"/>
      <c r="P86" s="92"/>
      <c r="Q86" s="92"/>
    </row>
    <row r="87" spans="2:17" s="1" customFormat="1" x14ac:dyDescent="0.25">
      <c r="B87" s="92"/>
      <c r="C87" s="13"/>
      <c r="D87" s="13"/>
      <c r="E87" s="13"/>
      <c r="F87" s="13"/>
      <c r="G87" s="13"/>
      <c r="H87" s="13"/>
      <c r="I87" s="13"/>
      <c r="J87" s="13"/>
      <c r="K87" s="13"/>
      <c r="L87" s="13"/>
      <c r="M87" s="13"/>
      <c r="N87" s="13"/>
      <c r="O87" s="13"/>
      <c r="P87" s="13"/>
      <c r="Q87" s="92"/>
    </row>
    <row r="88" spans="2:17" customFormat="1" ht="15" customHeight="1" x14ac:dyDescent="0.25">
      <c r="C88" s="68" t="str">
        <f>IF($N$272="mostrar",Resultados40!C87,"")</f>
        <v/>
      </c>
    </row>
    <row r="89" spans="2:17" customFormat="1" ht="5.0999999999999996" customHeight="1" x14ac:dyDescent="0.25"/>
    <row r="90" spans="2:17" s="1" customFormat="1" x14ac:dyDescent="0.25">
      <c r="B90" s="92"/>
      <c r="C90" s="94" t="s">
        <v>320</v>
      </c>
      <c r="D90" s="92"/>
      <c r="E90" s="92"/>
      <c r="F90" s="92"/>
      <c r="G90" s="92"/>
      <c r="H90" s="92"/>
      <c r="I90" s="92"/>
      <c r="J90" s="92"/>
      <c r="K90" s="92"/>
      <c r="L90" s="92"/>
      <c r="M90" s="92"/>
      <c r="N90" s="92"/>
      <c r="O90" s="92"/>
      <c r="P90" s="92"/>
      <c r="Q90" s="92"/>
    </row>
    <row r="91" spans="2:17" s="1" customFormat="1" ht="14.25" customHeight="1" x14ac:dyDescent="0.25">
      <c r="B91" s="92"/>
      <c r="C91" s="13"/>
      <c r="D91" s="13"/>
      <c r="E91" s="13"/>
      <c r="F91" s="13"/>
      <c r="G91" s="13"/>
      <c r="H91" s="13"/>
      <c r="I91" s="13"/>
      <c r="J91" s="13"/>
      <c r="K91" s="13"/>
      <c r="L91" s="13"/>
      <c r="M91" s="13"/>
      <c r="N91" s="13"/>
      <c r="O91" s="13"/>
      <c r="P91" s="13"/>
      <c r="Q91" s="92"/>
    </row>
    <row r="92" spans="2:17" customFormat="1" ht="15" customHeight="1" x14ac:dyDescent="0.25">
      <c r="C92" s="68" t="str">
        <f>IF($N$272="mostrar",Resultados40!C91,"")</f>
        <v/>
      </c>
    </row>
    <row r="93" spans="2:17" customFormat="1" ht="5.0999999999999996" customHeight="1" x14ac:dyDescent="0.25"/>
    <row r="94" spans="2:17" s="1" customFormat="1" ht="15" x14ac:dyDescent="0.25">
      <c r="B94"/>
      <c r="C94"/>
      <c r="D94"/>
      <c r="E94"/>
      <c r="F94"/>
      <c r="G94"/>
      <c r="H94"/>
      <c r="I94"/>
      <c r="J94"/>
      <c r="K94"/>
      <c r="L94"/>
      <c r="M94"/>
      <c r="N94"/>
      <c r="O94"/>
      <c r="P94"/>
      <c r="Q94"/>
    </row>
    <row r="95" spans="2:17" s="1" customFormat="1" ht="15" x14ac:dyDescent="0.25">
      <c r="B95"/>
      <c r="C95"/>
      <c r="D95"/>
      <c r="E95"/>
      <c r="F95"/>
      <c r="G95"/>
      <c r="H95"/>
      <c r="I95"/>
      <c r="J95"/>
      <c r="K95"/>
      <c r="L95"/>
      <c r="M95"/>
      <c r="N95"/>
      <c r="O95"/>
      <c r="P95"/>
      <c r="Q95"/>
    </row>
    <row r="96" spans="2:17" s="1" customFormat="1" ht="15" x14ac:dyDescent="0.25">
      <c r="B96"/>
      <c r="C96"/>
      <c r="D96"/>
      <c r="E96"/>
      <c r="F96"/>
      <c r="G96"/>
      <c r="H96"/>
      <c r="I96"/>
      <c r="J96"/>
      <c r="K96"/>
      <c r="L96"/>
      <c r="M96"/>
      <c r="N96"/>
      <c r="O96"/>
      <c r="P96"/>
      <c r="Q96"/>
    </row>
    <row r="97" spans="2:17" s="1" customFormat="1" ht="15" x14ac:dyDescent="0.25">
      <c r="B97"/>
      <c r="C97"/>
      <c r="D97"/>
      <c r="E97"/>
      <c r="F97"/>
      <c r="G97"/>
      <c r="H97"/>
      <c r="I97"/>
      <c r="J97"/>
      <c r="K97"/>
      <c r="L97"/>
      <c r="M97"/>
      <c r="N97"/>
      <c r="O97"/>
      <c r="P97"/>
      <c r="Q97"/>
    </row>
    <row r="98" spans="2:17" s="1" customFormat="1" ht="15" x14ac:dyDescent="0.25">
      <c r="B98"/>
      <c r="C98"/>
      <c r="D98"/>
      <c r="E98"/>
      <c r="F98"/>
      <c r="G98"/>
      <c r="H98"/>
      <c r="I98"/>
      <c r="J98"/>
      <c r="K98"/>
      <c r="L98"/>
      <c r="M98"/>
      <c r="N98"/>
      <c r="O98"/>
      <c r="P98"/>
      <c r="Q98"/>
    </row>
    <row r="99" spans="2:17" s="1" customFormat="1" x14ac:dyDescent="0.25">
      <c r="B99" s="92"/>
      <c r="C99" s="92"/>
      <c r="D99" s="92"/>
      <c r="E99" s="92"/>
      <c r="F99" s="92"/>
      <c r="G99" s="92"/>
      <c r="H99" s="92"/>
      <c r="I99" s="92"/>
      <c r="J99" s="92"/>
      <c r="K99" s="92"/>
      <c r="L99" s="92"/>
      <c r="M99" s="92"/>
      <c r="N99" s="92"/>
      <c r="O99" s="92"/>
      <c r="P99" s="92"/>
      <c r="Q99" s="92"/>
    </row>
    <row r="100" spans="2:17" s="1" customFormat="1" x14ac:dyDescent="0.25">
      <c r="B100" s="92"/>
      <c r="C100" s="94" t="s">
        <v>321</v>
      </c>
      <c r="D100" s="92"/>
      <c r="E100" s="92"/>
      <c r="F100" s="92"/>
      <c r="G100" s="92"/>
      <c r="H100" s="92"/>
      <c r="I100" s="92"/>
      <c r="J100" s="92"/>
      <c r="K100" s="92"/>
      <c r="L100" s="92"/>
      <c r="M100" s="92"/>
      <c r="N100" s="92"/>
      <c r="O100" s="92"/>
      <c r="P100" s="92"/>
      <c r="Q100" s="92"/>
    </row>
    <row r="101" spans="2:17" s="1" customFormat="1" x14ac:dyDescent="0.25">
      <c r="B101" s="92"/>
      <c r="C101" s="13"/>
      <c r="D101" s="13"/>
      <c r="E101" s="13"/>
      <c r="F101" s="13"/>
      <c r="G101" s="13"/>
      <c r="H101" s="13"/>
      <c r="I101" s="13"/>
      <c r="J101" s="13"/>
      <c r="K101" s="13"/>
      <c r="L101" s="13"/>
      <c r="M101" s="13"/>
      <c r="N101" s="13"/>
      <c r="O101" s="13"/>
      <c r="P101" s="13"/>
      <c r="Q101" s="92"/>
    </row>
    <row r="102" spans="2:17" customFormat="1" ht="15" customHeight="1" x14ac:dyDescent="0.25">
      <c r="C102" s="68" t="str">
        <f>IF($N$272="mostrar",Resultados40!C101,"")</f>
        <v/>
      </c>
    </row>
    <row r="103" spans="2:17" customFormat="1" ht="5.0999999999999996" customHeight="1" x14ac:dyDescent="0.25"/>
    <row r="104" spans="2:17" s="1" customFormat="1" x14ac:dyDescent="0.25">
      <c r="B104" s="92"/>
      <c r="C104" s="94" t="s">
        <v>322</v>
      </c>
      <c r="D104" s="92"/>
      <c r="E104" s="92"/>
      <c r="F104" s="92"/>
      <c r="G104" s="92"/>
      <c r="H104" s="92"/>
      <c r="I104" s="92"/>
      <c r="J104" s="92"/>
      <c r="K104" s="92"/>
      <c r="L104" s="92"/>
      <c r="M104" s="92"/>
      <c r="N104" s="92"/>
      <c r="O104" s="92"/>
      <c r="P104" s="92"/>
      <c r="Q104" s="92"/>
    </row>
    <row r="105" spans="2:17" s="1" customFormat="1" x14ac:dyDescent="0.25">
      <c r="B105" s="92"/>
      <c r="C105" s="13"/>
      <c r="D105" s="13"/>
      <c r="E105" s="13"/>
      <c r="F105" s="13"/>
      <c r="G105" s="13"/>
      <c r="H105" s="13"/>
      <c r="I105" s="13"/>
      <c r="J105" s="13"/>
      <c r="K105" s="13"/>
      <c r="L105" s="13"/>
      <c r="M105" s="13"/>
      <c r="N105" s="13"/>
      <c r="O105" s="13"/>
      <c r="P105" s="13"/>
      <c r="Q105" s="92"/>
    </row>
    <row r="106" spans="2:17" customFormat="1" ht="15" customHeight="1" x14ac:dyDescent="0.25">
      <c r="C106" s="68" t="str">
        <f>IF($N$272="mostrar",Resultados40!C105,"")</f>
        <v/>
      </c>
    </row>
    <row r="107" spans="2:17" customFormat="1" ht="5.0999999999999996" customHeight="1" x14ac:dyDescent="0.25"/>
    <row r="108" spans="2:17" s="1" customFormat="1" x14ac:dyDescent="0.25">
      <c r="B108" s="92"/>
      <c r="C108" s="94" t="s">
        <v>323</v>
      </c>
      <c r="D108" s="92"/>
      <c r="E108" s="92"/>
      <c r="F108" s="92"/>
      <c r="G108" s="92"/>
      <c r="H108" s="92"/>
      <c r="I108" s="92"/>
      <c r="J108" s="92"/>
      <c r="K108" s="92"/>
      <c r="L108" s="92"/>
      <c r="M108" s="92"/>
      <c r="N108" s="92"/>
      <c r="O108" s="92"/>
      <c r="P108" s="92"/>
      <c r="Q108" s="92"/>
    </row>
    <row r="109" spans="2:17" s="1" customFormat="1" x14ac:dyDescent="0.25">
      <c r="B109" s="92"/>
      <c r="C109" s="13"/>
      <c r="D109" s="13"/>
      <c r="E109" s="13"/>
      <c r="F109" s="13"/>
      <c r="G109" s="13"/>
      <c r="H109" s="13"/>
      <c r="I109" s="13"/>
      <c r="J109" s="13"/>
      <c r="K109" s="13"/>
      <c r="L109" s="13"/>
      <c r="M109" s="13"/>
      <c r="N109" s="13"/>
      <c r="O109" s="13"/>
      <c r="P109" s="13"/>
      <c r="Q109" s="92"/>
    </row>
    <row r="110" spans="2:17" customFormat="1" ht="15" customHeight="1" x14ac:dyDescent="0.25">
      <c r="C110" s="68" t="str">
        <f>IF($N$272="mostrar",Resultados40!C109,"")</f>
        <v/>
      </c>
    </row>
    <row r="111" spans="2:17" customFormat="1" ht="5.0999999999999996" customHeight="1" x14ac:dyDescent="0.25"/>
    <row r="112" spans="2:17" s="1" customFormat="1" x14ac:dyDescent="0.25">
      <c r="B112" s="92"/>
      <c r="C112" s="94" t="s">
        <v>324</v>
      </c>
      <c r="D112" s="92"/>
      <c r="E112" s="92"/>
      <c r="F112" s="92"/>
      <c r="G112" s="92"/>
      <c r="H112" s="92"/>
      <c r="I112" s="92"/>
      <c r="J112" s="92"/>
      <c r="K112" s="92"/>
      <c r="L112" s="92"/>
      <c r="M112" s="92"/>
      <c r="N112" s="92"/>
      <c r="O112" s="92"/>
      <c r="P112" s="92"/>
      <c r="Q112" s="92"/>
    </row>
    <row r="113" spans="2:17" s="1" customFormat="1" x14ac:dyDescent="0.25">
      <c r="B113" s="92"/>
      <c r="C113" s="13"/>
      <c r="D113" s="13"/>
      <c r="E113" s="13"/>
      <c r="F113" s="13"/>
      <c r="G113" s="13"/>
      <c r="H113" s="13"/>
      <c r="I113" s="13"/>
      <c r="J113" s="13"/>
      <c r="K113" s="13"/>
      <c r="L113" s="13"/>
      <c r="M113" s="13"/>
      <c r="N113" s="13"/>
      <c r="O113" s="13"/>
      <c r="P113" s="13"/>
      <c r="Q113" s="92"/>
    </row>
    <row r="114" spans="2:17" customFormat="1" ht="15" customHeight="1" x14ac:dyDescent="0.25">
      <c r="C114" s="68" t="str">
        <f>IF($N$272="mostrar",Resultados40!C113,"")</f>
        <v/>
      </c>
    </row>
    <row r="115" spans="2:17" customFormat="1" ht="5.0999999999999996" customHeight="1" x14ac:dyDescent="0.25"/>
    <row r="116" spans="2:17" s="1" customFormat="1" x14ac:dyDescent="0.25">
      <c r="B116" s="92"/>
      <c r="C116" s="94" t="s">
        <v>325</v>
      </c>
      <c r="D116" s="92"/>
      <c r="E116" s="92"/>
      <c r="F116" s="92"/>
      <c r="G116" s="92"/>
      <c r="H116" s="92"/>
      <c r="I116" s="92"/>
      <c r="J116" s="92"/>
      <c r="K116" s="92"/>
      <c r="L116" s="92"/>
      <c r="M116" s="92"/>
      <c r="N116" s="92"/>
      <c r="O116" s="92"/>
      <c r="P116" s="92"/>
      <c r="Q116" s="92"/>
    </row>
    <row r="117" spans="2:17" s="1" customFormat="1" x14ac:dyDescent="0.25">
      <c r="B117" s="92"/>
      <c r="C117" s="13"/>
      <c r="D117" s="13"/>
      <c r="E117" s="13"/>
      <c r="F117" s="13"/>
      <c r="G117" s="13"/>
      <c r="H117" s="13"/>
      <c r="I117" s="13"/>
      <c r="J117" s="13"/>
      <c r="K117" s="13"/>
      <c r="L117" s="13"/>
      <c r="M117" s="13"/>
      <c r="N117" s="13"/>
      <c r="O117" s="13"/>
      <c r="P117" s="13"/>
      <c r="Q117" s="92"/>
    </row>
    <row r="118" spans="2:17" customFormat="1" ht="15" customHeight="1" x14ac:dyDescent="0.25">
      <c r="C118" s="68" t="str">
        <f>IF($N$272="mostrar",Resultados40!C117,"")</f>
        <v/>
      </c>
    </row>
    <row r="119" spans="2:17" customFormat="1" ht="5.0999999999999996" customHeight="1" x14ac:dyDescent="0.25"/>
    <row r="120" spans="2:17" s="1" customFormat="1" x14ac:dyDescent="0.25">
      <c r="B120" s="92"/>
      <c r="C120" s="94" t="s">
        <v>326</v>
      </c>
      <c r="D120" s="92"/>
      <c r="E120" s="92"/>
      <c r="F120" s="92"/>
      <c r="G120" s="92"/>
      <c r="H120" s="92"/>
      <c r="I120" s="92"/>
      <c r="J120" s="92"/>
      <c r="K120" s="92"/>
      <c r="L120" s="92"/>
      <c r="M120" s="92"/>
      <c r="N120" s="92"/>
      <c r="O120" s="92"/>
      <c r="P120" s="92"/>
      <c r="Q120" s="92"/>
    </row>
    <row r="121" spans="2:17" s="1" customFormat="1" ht="14.25" customHeight="1" x14ac:dyDescent="0.25">
      <c r="B121" s="92"/>
      <c r="C121" s="15"/>
      <c r="D121" s="15"/>
      <c r="E121" s="15"/>
      <c r="F121" s="15"/>
      <c r="G121" s="15"/>
      <c r="H121" s="15"/>
      <c r="I121" s="15"/>
      <c r="J121" s="15"/>
      <c r="K121" s="15"/>
      <c r="L121" s="15"/>
      <c r="M121" s="15"/>
      <c r="N121" s="15"/>
      <c r="O121" s="15"/>
      <c r="P121" s="15"/>
      <c r="Q121" s="92"/>
    </row>
    <row r="122" spans="2:17" s="1" customFormat="1" ht="15" customHeight="1" x14ac:dyDescent="0.25">
      <c r="B122" s="92"/>
      <c r="C122" s="18"/>
      <c r="D122" s="18"/>
      <c r="E122" s="18"/>
      <c r="F122" s="18"/>
      <c r="G122" s="18"/>
      <c r="H122" s="18"/>
      <c r="I122" s="18"/>
      <c r="J122" s="18"/>
      <c r="K122" s="18"/>
      <c r="L122" s="18"/>
      <c r="M122" s="18"/>
      <c r="N122" s="18"/>
      <c r="O122" s="18"/>
      <c r="P122" s="18"/>
      <c r="Q122" s="92"/>
    </row>
    <row r="123" spans="2:17" customFormat="1" ht="15" customHeight="1" x14ac:dyDescent="0.25">
      <c r="C123" s="68" t="str">
        <f>IF($N$272="mostrar",Resultados40!C121,"")</f>
        <v/>
      </c>
    </row>
    <row r="124" spans="2:17" customFormat="1" ht="5.0999999999999996" customHeight="1" x14ac:dyDescent="0.25"/>
    <row r="125" spans="2:17" s="1" customFormat="1" x14ac:dyDescent="0.25">
      <c r="B125" s="92"/>
      <c r="C125" s="94" t="s">
        <v>327</v>
      </c>
      <c r="D125" s="92"/>
      <c r="E125" s="92"/>
      <c r="F125" s="92"/>
      <c r="G125" s="92"/>
      <c r="H125" s="92"/>
      <c r="I125" s="92"/>
      <c r="J125" s="92"/>
      <c r="K125" s="92"/>
      <c r="L125" s="92"/>
      <c r="M125" s="92"/>
      <c r="N125" s="92"/>
      <c r="O125" s="92"/>
      <c r="P125" s="92"/>
      <c r="Q125" s="92"/>
    </row>
    <row r="126" spans="2:17" s="1" customFormat="1" x14ac:dyDescent="0.25">
      <c r="B126" s="92"/>
      <c r="C126" s="13"/>
      <c r="D126" s="13"/>
      <c r="E126" s="13"/>
      <c r="F126" s="13"/>
      <c r="G126" s="13"/>
      <c r="H126" s="13"/>
      <c r="I126" s="13"/>
      <c r="J126" s="13"/>
      <c r="K126" s="13"/>
      <c r="L126" s="13"/>
      <c r="M126" s="13"/>
      <c r="N126" s="13"/>
      <c r="O126" s="13"/>
      <c r="P126" s="13"/>
      <c r="Q126" s="92"/>
    </row>
    <row r="127" spans="2:17" customFormat="1" ht="15" customHeight="1" x14ac:dyDescent="0.25">
      <c r="C127" s="68" t="str">
        <f>IF($N$272="mostrar",Resultados40!C126,"")</f>
        <v/>
      </c>
    </row>
    <row r="128" spans="2:17" customFormat="1" ht="5.0999999999999996" customHeight="1" x14ac:dyDescent="0.25"/>
    <row r="129" spans="2:17" s="1" customFormat="1" x14ac:dyDescent="0.25">
      <c r="B129" s="92"/>
      <c r="C129" s="94" t="s">
        <v>328</v>
      </c>
      <c r="D129" s="92"/>
      <c r="E129" s="92"/>
      <c r="F129" s="92"/>
      <c r="G129" s="92"/>
      <c r="H129" s="92"/>
      <c r="I129" s="92"/>
      <c r="J129" s="92"/>
      <c r="K129" s="92"/>
      <c r="L129" s="92"/>
      <c r="M129" s="92"/>
      <c r="N129" s="92"/>
      <c r="O129" s="92"/>
      <c r="P129" s="92"/>
      <c r="Q129" s="92"/>
    </row>
    <row r="130" spans="2:17" s="1" customFormat="1" x14ac:dyDescent="0.25">
      <c r="B130" s="92"/>
      <c r="C130" s="13"/>
      <c r="D130" s="13"/>
      <c r="E130" s="13"/>
      <c r="F130" s="13"/>
      <c r="G130" s="13"/>
      <c r="H130" s="13"/>
      <c r="I130" s="13"/>
      <c r="J130" s="13"/>
      <c r="K130" s="13"/>
      <c r="L130" s="13"/>
      <c r="M130" s="13"/>
      <c r="N130" s="13"/>
      <c r="O130" s="13"/>
      <c r="P130" s="13"/>
      <c r="Q130" s="92"/>
    </row>
    <row r="131" spans="2:17" customFormat="1" ht="15" customHeight="1" x14ac:dyDescent="0.25">
      <c r="C131" s="68" t="str">
        <f>IF($N$272="mostrar",Resultados40!C130,"")</f>
        <v/>
      </c>
    </row>
    <row r="132" spans="2:17" customFormat="1" ht="5.0999999999999996" customHeight="1" x14ac:dyDescent="0.25"/>
    <row r="133" spans="2:17" s="1" customFormat="1" x14ac:dyDescent="0.25">
      <c r="B133" s="92"/>
      <c r="C133" s="94" t="s">
        <v>329</v>
      </c>
      <c r="D133" s="92"/>
      <c r="E133" s="92"/>
      <c r="F133" s="92"/>
      <c r="G133" s="92"/>
      <c r="H133" s="92"/>
      <c r="I133" s="92"/>
      <c r="J133" s="92"/>
      <c r="K133" s="92"/>
      <c r="L133" s="92"/>
      <c r="M133" s="92"/>
      <c r="N133" s="92"/>
      <c r="O133" s="92"/>
      <c r="P133" s="92"/>
      <c r="Q133" s="92"/>
    </row>
    <row r="134" spans="2:17" s="1" customFormat="1" x14ac:dyDescent="0.25">
      <c r="B134" s="92"/>
      <c r="C134" s="13"/>
      <c r="D134" s="13"/>
      <c r="E134" s="13"/>
      <c r="F134" s="13"/>
      <c r="G134" s="13"/>
      <c r="H134" s="13"/>
      <c r="I134" s="13"/>
      <c r="J134" s="13"/>
      <c r="K134" s="13"/>
      <c r="L134" s="13"/>
      <c r="M134" s="13"/>
      <c r="N134" s="13"/>
      <c r="O134" s="13"/>
      <c r="P134" s="13"/>
      <c r="Q134" s="92"/>
    </row>
    <row r="135" spans="2:17" customFormat="1" ht="15" customHeight="1" x14ac:dyDescent="0.25">
      <c r="C135" s="68" t="str">
        <f>IF($N$272="mostrar",Resultados40!C134,"")</f>
        <v/>
      </c>
    </row>
    <row r="136" spans="2:17" customFormat="1" ht="5.0999999999999996" customHeight="1" x14ac:dyDescent="0.25"/>
    <row r="137" spans="2:17" s="1" customFormat="1" x14ac:dyDescent="0.25">
      <c r="B137" s="96" t="s">
        <v>330</v>
      </c>
      <c r="C137" s="96"/>
      <c r="D137" s="96"/>
      <c r="E137" s="96"/>
      <c r="F137" s="96"/>
      <c r="G137" s="96"/>
      <c r="H137" s="96"/>
      <c r="I137" s="96"/>
      <c r="J137" s="96"/>
      <c r="K137" s="96"/>
      <c r="L137" s="96"/>
      <c r="M137" s="96"/>
      <c r="N137" s="96"/>
      <c r="O137" s="96"/>
      <c r="P137" s="96"/>
      <c r="Q137" s="96"/>
    </row>
    <row r="138" spans="2:17" s="1" customFormat="1" x14ac:dyDescent="0.25">
      <c r="B138" s="96"/>
      <c r="C138" s="96"/>
      <c r="D138" s="96"/>
      <c r="E138" s="96"/>
      <c r="F138" s="96"/>
      <c r="G138" s="96"/>
      <c r="H138" s="96"/>
      <c r="I138" s="96"/>
      <c r="J138" s="96"/>
      <c r="K138" s="96"/>
      <c r="L138" s="96"/>
      <c r="M138" s="96"/>
      <c r="N138" s="96"/>
      <c r="O138" s="96"/>
      <c r="P138" s="96"/>
      <c r="Q138" s="96"/>
    </row>
    <row r="139" spans="2:17" s="1" customFormat="1" x14ac:dyDescent="0.25">
      <c r="B139" s="96"/>
      <c r="C139" s="96"/>
      <c r="D139" s="96"/>
      <c r="E139" s="96"/>
      <c r="F139" s="96"/>
      <c r="G139" s="96"/>
      <c r="H139" s="96"/>
      <c r="I139" s="96"/>
      <c r="J139" s="96"/>
      <c r="K139" s="96"/>
      <c r="L139" s="96"/>
      <c r="M139" s="96"/>
      <c r="N139" s="96"/>
      <c r="O139" s="96"/>
      <c r="P139" s="96"/>
      <c r="Q139" s="96"/>
    </row>
    <row r="140" spans="2:17" s="1" customFormat="1" x14ac:dyDescent="0.25">
      <c r="B140" s="96"/>
      <c r="C140" s="96"/>
      <c r="D140" s="96"/>
      <c r="E140" s="96"/>
      <c r="F140" s="96"/>
      <c r="G140" s="96"/>
      <c r="H140" s="96"/>
      <c r="I140" s="96"/>
      <c r="J140" s="96"/>
      <c r="K140" s="96"/>
      <c r="L140" s="96"/>
      <c r="M140" s="96"/>
      <c r="N140" s="96"/>
      <c r="O140" s="96"/>
      <c r="P140" s="96"/>
      <c r="Q140" s="96"/>
    </row>
    <row r="141" spans="2:17" s="1" customFormat="1" x14ac:dyDescent="0.25">
      <c r="B141" s="92"/>
      <c r="C141" s="21"/>
      <c r="D141" s="92"/>
      <c r="E141" s="92"/>
      <c r="F141" s="92"/>
      <c r="G141" s="92"/>
      <c r="H141" s="92"/>
      <c r="I141" s="92"/>
      <c r="J141" s="92"/>
      <c r="K141" s="92"/>
      <c r="L141" s="92"/>
      <c r="M141" s="92"/>
      <c r="N141" s="92"/>
      <c r="O141" s="92"/>
      <c r="P141" s="92"/>
      <c r="Q141" s="92"/>
    </row>
    <row r="142" spans="2:17" s="1" customFormat="1" x14ac:dyDescent="0.25">
      <c r="B142" s="92"/>
      <c r="C142" s="94" t="s">
        <v>331</v>
      </c>
      <c r="D142" s="92"/>
      <c r="E142" s="92"/>
      <c r="F142" s="92"/>
      <c r="G142" s="92"/>
      <c r="H142" s="92"/>
      <c r="I142" s="92"/>
      <c r="J142" s="92"/>
      <c r="K142" s="92"/>
      <c r="L142" s="92"/>
      <c r="M142" s="92"/>
      <c r="N142" s="92"/>
      <c r="O142" s="92"/>
      <c r="P142" s="92"/>
      <c r="Q142" s="92"/>
    </row>
    <row r="143" spans="2:17" s="1" customFormat="1" x14ac:dyDescent="0.25">
      <c r="B143" s="92"/>
      <c r="C143" s="13"/>
      <c r="D143" s="13"/>
      <c r="E143" s="13"/>
      <c r="F143" s="13"/>
      <c r="G143" s="13"/>
      <c r="H143" s="13"/>
      <c r="I143" s="13"/>
      <c r="J143" s="13"/>
      <c r="K143" s="13"/>
      <c r="L143" s="13"/>
      <c r="M143" s="13"/>
      <c r="N143" s="13"/>
      <c r="O143" s="13"/>
      <c r="P143" s="13"/>
      <c r="Q143" s="92"/>
    </row>
    <row r="144" spans="2:17" customFormat="1" ht="15" customHeight="1" x14ac:dyDescent="0.25">
      <c r="C144" s="68" t="str">
        <f>IF($N$272="mostrar",Resultados40!C143,"")</f>
        <v/>
      </c>
    </row>
    <row r="145" spans="2:17" customFormat="1" ht="5.0999999999999996" customHeight="1" x14ac:dyDescent="0.25"/>
    <row r="146" spans="2:17" s="1" customFormat="1" x14ac:dyDescent="0.25">
      <c r="B146" s="92"/>
      <c r="C146" s="94" t="s">
        <v>332</v>
      </c>
      <c r="D146" s="92"/>
      <c r="E146" s="92"/>
      <c r="F146" s="92"/>
      <c r="G146" s="92"/>
      <c r="H146" s="92"/>
      <c r="I146" s="92"/>
      <c r="J146" s="92"/>
      <c r="K146" s="92"/>
      <c r="L146" s="92"/>
      <c r="M146" s="92"/>
      <c r="N146" s="92"/>
      <c r="O146" s="92"/>
      <c r="P146" s="92"/>
      <c r="Q146" s="92"/>
    </row>
    <row r="147" spans="2:17" s="1" customFormat="1" x14ac:dyDescent="0.25">
      <c r="B147" s="92"/>
      <c r="C147" s="13"/>
      <c r="D147" s="13"/>
      <c r="E147" s="13"/>
      <c r="F147" s="13"/>
      <c r="G147" s="13"/>
      <c r="H147" s="13"/>
      <c r="I147" s="13"/>
      <c r="J147" s="13"/>
      <c r="K147" s="13"/>
      <c r="L147" s="13"/>
      <c r="M147" s="13"/>
      <c r="N147" s="13"/>
      <c r="O147" s="13"/>
      <c r="P147" s="13"/>
      <c r="Q147" s="92"/>
    </row>
    <row r="148" spans="2:17" customFormat="1" ht="15" customHeight="1" x14ac:dyDescent="0.25">
      <c r="C148" s="68" t="str">
        <f>IF($N$272="mostrar",Resultados40!C147,"")</f>
        <v/>
      </c>
    </row>
    <row r="149" spans="2:17" customFormat="1" ht="5.0999999999999996" customHeight="1" x14ac:dyDescent="0.25"/>
    <row r="150" spans="2:17" s="1" customFormat="1" x14ac:dyDescent="0.25">
      <c r="B150" s="92"/>
      <c r="C150" s="94" t="s">
        <v>333</v>
      </c>
      <c r="D150" s="92"/>
      <c r="E150" s="92"/>
      <c r="F150" s="92"/>
      <c r="G150" s="92"/>
      <c r="H150" s="92"/>
      <c r="I150" s="92"/>
      <c r="J150" s="92"/>
      <c r="K150" s="92"/>
      <c r="L150" s="92"/>
      <c r="M150" s="92"/>
      <c r="N150" s="92"/>
      <c r="O150" s="92"/>
      <c r="P150" s="92"/>
      <c r="Q150" s="92"/>
    </row>
    <row r="151" spans="2:17" s="1" customFormat="1" x14ac:dyDescent="0.25">
      <c r="B151" s="92"/>
      <c r="C151" s="13"/>
      <c r="D151" s="13"/>
      <c r="E151" s="13"/>
      <c r="F151" s="13"/>
      <c r="G151" s="13"/>
      <c r="H151" s="13"/>
      <c r="I151" s="13"/>
      <c r="J151" s="13"/>
      <c r="K151" s="13"/>
      <c r="L151" s="13"/>
      <c r="M151" s="13"/>
      <c r="N151" s="13"/>
      <c r="O151" s="13"/>
      <c r="P151" s="13"/>
      <c r="Q151" s="92"/>
    </row>
    <row r="152" spans="2:17" customFormat="1" ht="15" customHeight="1" x14ac:dyDescent="0.25">
      <c r="C152" s="68" t="str">
        <f>IF($N$272="mostrar",Resultados40!C151,"")</f>
        <v/>
      </c>
    </row>
    <row r="153" spans="2:17" customFormat="1" ht="5.0999999999999996" customHeight="1" x14ac:dyDescent="0.25"/>
    <row r="154" spans="2:17" s="1" customFormat="1" x14ac:dyDescent="0.25">
      <c r="B154" s="92"/>
      <c r="C154" s="94" t="s">
        <v>334</v>
      </c>
      <c r="D154" s="92"/>
      <c r="E154" s="92"/>
      <c r="F154" s="92"/>
      <c r="G154" s="92"/>
      <c r="H154" s="92"/>
      <c r="I154" s="92"/>
      <c r="J154" s="92"/>
      <c r="K154" s="92"/>
      <c r="L154" s="92"/>
      <c r="M154" s="92"/>
      <c r="N154" s="92"/>
      <c r="O154" s="92"/>
      <c r="P154" s="92"/>
      <c r="Q154" s="92"/>
    </row>
    <row r="155" spans="2:17" s="1" customFormat="1" x14ac:dyDescent="0.25">
      <c r="B155" s="92"/>
      <c r="C155" s="13"/>
      <c r="D155" s="13"/>
      <c r="E155" s="13"/>
      <c r="F155" s="13"/>
      <c r="G155" s="13"/>
      <c r="H155" s="13"/>
      <c r="I155" s="13"/>
      <c r="J155" s="13"/>
      <c r="K155" s="13"/>
      <c r="L155" s="13"/>
      <c r="M155" s="13"/>
      <c r="N155" s="13"/>
      <c r="O155" s="13"/>
      <c r="P155" s="13"/>
      <c r="Q155" s="92"/>
    </row>
    <row r="156" spans="2:17" customFormat="1" ht="15" customHeight="1" x14ac:dyDescent="0.25">
      <c r="C156" s="68" t="str">
        <f>IF($N$272="mostrar",Resultados40!C155,"")</f>
        <v/>
      </c>
    </row>
    <row r="157" spans="2:17" customFormat="1" ht="5.0999999999999996" customHeight="1" x14ac:dyDescent="0.25"/>
    <row r="158" spans="2:17" s="1" customFormat="1" x14ac:dyDescent="0.25">
      <c r="B158" s="92"/>
      <c r="C158" s="94" t="s">
        <v>335</v>
      </c>
      <c r="D158" s="92"/>
      <c r="E158" s="92"/>
      <c r="F158" s="92"/>
      <c r="G158" s="92"/>
      <c r="H158" s="92"/>
      <c r="I158" s="92"/>
      <c r="J158" s="92"/>
      <c r="K158" s="92"/>
      <c r="L158" s="92"/>
      <c r="M158" s="92"/>
      <c r="N158" s="92"/>
      <c r="O158" s="92"/>
      <c r="P158" s="92"/>
      <c r="Q158" s="92"/>
    </row>
    <row r="159" spans="2:17" s="1" customFormat="1" x14ac:dyDescent="0.25">
      <c r="B159" s="92"/>
      <c r="C159" s="13"/>
      <c r="D159" s="13"/>
      <c r="E159" s="13"/>
      <c r="F159" s="13"/>
      <c r="G159" s="13"/>
      <c r="H159" s="13"/>
      <c r="I159" s="13"/>
      <c r="J159" s="13"/>
      <c r="K159" s="13"/>
      <c r="L159" s="13"/>
      <c r="M159" s="13"/>
      <c r="N159" s="13"/>
      <c r="O159" s="13"/>
      <c r="P159" s="13"/>
      <c r="Q159" s="92"/>
    </row>
    <row r="160" spans="2:17" customFormat="1" ht="15" customHeight="1" x14ac:dyDescent="0.25">
      <c r="C160" s="68" t="str">
        <f>IF($N$272="mostrar",Resultados40!C159,"")</f>
        <v/>
      </c>
    </row>
    <row r="161" spans="2:17" customFormat="1" ht="5.0999999999999996" customHeight="1" x14ac:dyDescent="0.25"/>
    <row r="162" spans="2:17" s="1" customFormat="1" x14ac:dyDescent="0.25">
      <c r="B162" s="92"/>
      <c r="C162" s="94" t="s">
        <v>336</v>
      </c>
      <c r="D162" s="92"/>
      <c r="E162" s="92"/>
      <c r="F162" s="92"/>
      <c r="G162" s="92"/>
      <c r="H162" s="92"/>
      <c r="I162" s="92"/>
      <c r="J162" s="92"/>
      <c r="K162" s="92"/>
      <c r="L162" s="92"/>
      <c r="M162" s="92"/>
      <c r="N162" s="92"/>
      <c r="O162" s="92"/>
      <c r="P162" s="92"/>
      <c r="Q162" s="92"/>
    </row>
    <row r="163" spans="2:17" s="1" customFormat="1" x14ac:dyDescent="0.25">
      <c r="B163" s="92"/>
      <c r="C163" s="13"/>
      <c r="D163" s="13"/>
      <c r="E163" s="13"/>
      <c r="F163" s="13"/>
      <c r="G163" s="13"/>
      <c r="H163" s="13"/>
      <c r="I163" s="13"/>
      <c r="J163" s="13"/>
      <c r="K163" s="13"/>
      <c r="L163" s="13"/>
      <c r="M163" s="13"/>
      <c r="N163" s="13"/>
      <c r="O163" s="13"/>
      <c r="P163" s="13"/>
      <c r="Q163" s="92"/>
    </row>
    <row r="164" spans="2:17" customFormat="1" ht="15" customHeight="1" x14ac:dyDescent="0.25">
      <c r="C164" s="68" t="str">
        <f>IF($N$272="mostrar",Resultados40!C163,"")</f>
        <v/>
      </c>
    </row>
    <row r="165" spans="2:17" customFormat="1" ht="5.0999999999999996" customHeight="1" x14ac:dyDescent="0.25"/>
    <row r="166" spans="2:17" s="1" customFormat="1" x14ac:dyDescent="0.25">
      <c r="B166" s="92"/>
      <c r="C166" s="94" t="s">
        <v>337</v>
      </c>
      <c r="D166" s="92"/>
      <c r="E166" s="92"/>
      <c r="F166" s="92"/>
      <c r="G166" s="92"/>
      <c r="H166" s="92"/>
      <c r="I166" s="92"/>
      <c r="J166" s="92"/>
      <c r="K166" s="92"/>
      <c r="L166" s="92"/>
      <c r="M166" s="92"/>
      <c r="N166" s="92"/>
      <c r="O166" s="92"/>
      <c r="P166" s="92"/>
      <c r="Q166" s="92"/>
    </row>
    <row r="167" spans="2:17" s="1" customFormat="1" x14ac:dyDescent="0.25">
      <c r="B167" s="92"/>
      <c r="C167" s="13"/>
      <c r="D167" s="13"/>
      <c r="E167" s="13"/>
      <c r="F167" s="13"/>
      <c r="G167" s="13"/>
      <c r="H167" s="13"/>
      <c r="I167" s="13"/>
      <c r="J167" s="13"/>
      <c r="K167" s="13"/>
      <c r="L167" s="13"/>
      <c r="M167" s="13"/>
      <c r="N167" s="13"/>
      <c r="O167" s="13"/>
      <c r="P167" s="13"/>
      <c r="Q167" s="92"/>
    </row>
    <row r="168" spans="2:17" customFormat="1" ht="15" customHeight="1" x14ac:dyDescent="0.25">
      <c r="C168" s="68" t="str">
        <f>IF($N$272="mostrar",Resultados40!C167,"")</f>
        <v/>
      </c>
    </row>
    <row r="169" spans="2:17" customFormat="1" ht="5.0999999999999996" customHeight="1" x14ac:dyDescent="0.25"/>
    <row r="170" spans="2:17" s="1" customFormat="1" x14ac:dyDescent="0.25">
      <c r="B170" s="92"/>
      <c r="C170" s="94" t="s">
        <v>338</v>
      </c>
      <c r="D170" s="92"/>
      <c r="E170" s="92"/>
      <c r="F170" s="92"/>
      <c r="G170" s="92"/>
      <c r="H170" s="92"/>
      <c r="I170" s="92"/>
      <c r="J170" s="92"/>
      <c r="K170" s="92"/>
      <c r="L170" s="92"/>
      <c r="M170" s="92"/>
      <c r="N170" s="92"/>
      <c r="O170" s="92"/>
      <c r="P170" s="92"/>
      <c r="Q170" s="92"/>
    </row>
    <row r="171" spans="2:17" s="1" customFormat="1" x14ac:dyDescent="0.25">
      <c r="B171" s="92"/>
      <c r="C171" s="13"/>
      <c r="D171" s="13"/>
      <c r="E171" s="13"/>
      <c r="F171" s="13"/>
      <c r="G171" s="13"/>
      <c r="H171" s="13"/>
      <c r="I171" s="13"/>
      <c r="J171" s="13"/>
      <c r="K171" s="13"/>
      <c r="L171" s="13"/>
      <c r="M171" s="13"/>
      <c r="N171" s="13"/>
      <c r="O171" s="13"/>
      <c r="P171" s="13"/>
      <c r="Q171" s="92"/>
    </row>
    <row r="172" spans="2:17" customFormat="1" ht="15" customHeight="1" x14ac:dyDescent="0.25">
      <c r="C172" s="68" t="str">
        <f>IF($N$272="mostrar",Resultados40!C171,"")</f>
        <v/>
      </c>
    </row>
    <row r="173" spans="2:17" customFormat="1" ht="5.0999999999999996" customHeight="1" x14ac:dyDescent="0.25"/>
    <row r="174" spans="2:17" s="1" customFormat="1" ht="15" x14ac:dyDescent="0.25">
      <c r="B174"/>
      <c r="C174"/>
      <c r="D174"/>
      <c r="E174"/>
      <c r="F174"/>
      <c r="G174"/>
      <c r="H174"/>
      <c r="I174"/>
      <c r="J174"/>
      <c r="K174"/>
      <c r="L174"/>
      <c r="M174"/>
      <c r="N174"/>
      <c r="O174"/>
      <c r="P174"/>
      <c r="Q174"/>
    </row>
    <row r="175" spans="2:17" s="1" customFormat="1" ht="15" x14ac:dyDescent="0.25">
      <c r="B175"/>
      <c r="C175"/>
      <c r="D175"/>
      <c r="E175"/>
      <c r="F175"/>
      <c r="G175"/>
      <c r="H175"/>
      <c r="I175"/>
      <c r="J175"/>
      <c r="K175"/>
      <c r="L175"/>
      <c r="M175"/>
      <c r="N175"/>
      <c r="O175"/>
      <c r="P175"/>
      <c r="Q175"/>
    </row>
    <row r="176" spans="2:17" s="1" customFormat="1" ht="15" x14ac:dyDescent="0.25">
      <c r="B176"/>
      <c r="C176"/>
      <c r="D176"/>
      <c r="E176"/>
      <c r="F176"/>
      <c r="G176"/>
      <c r="H176"/>
      <c r="I176"/>
      <c r="J176"/>
      <c r="K176"/>
      <c r="L176"/>
      <c r="M176"/>
      <c r="N176"/>
      <c r="O176"/>
      <c r="P176"/>
      <c r="Q176"/>
    </row>
    <row r="177" spans="2:17" s="1" customFormat="1" x14ac:dyDescent="0.25">
      <c r="B177" s="92"/>
      <c r="C177" s="21"/>
      <c r="D177" s="92"/>
      <c r="E177" s="92"/>
      <c r="F177" s="92"/>
      <c r="G177" s="92"/>
      <c r="H177" s="92"/>
      <c r="I177" s="92"/>
      <c r="J177" s="92"/>
      <c r="K177" s="92"/>
      <c r="L177" s="92"/>
      <c r="M177" s="92"/>
      <c r="N177" s="92"/>
      <c r="O177" s="92"/>
      <c r="P177" s="92"/>
      <c r="Q177" s="92"/>
    </row>
    <row r="178" spans="2:17" s="1" customFormat="1" x14ac:dyDescent="0.25">
      <c r="B178" s="92"/>
      <c r="C178" s="94" t="s">
        <v>339</v>
      </c>
      <c r="D178" s="92"/>
      <c r="E178" s="92"/>
      <c r="F178" s="92"/>
      <c r="G178" s="92"/>
      <c r="H178" s="92"/>
      <c r="I178" s="92"/>
      <c r="J178" s="92"/>
      <c r="K178" s="92"/>
      <c r="L178" s="92"/>
      <c r="M178" s="92"/>
      <c r="N178" s="92"/>
      <c r="O178" s="92"/>
      <c r="P178" s="92"/>
      <c r="Q178" s="92"/>
    </row>
    <row r="179" spans="2:17" s="1" customFormat="1" x14ac:dyDescent="0.25">
      <c r="B179" s="92"/>
      <c r="C179" s="13"/>
      <c r="D179" s="13"/>
      <c r="E179" s="13"/>
      <c r="F179" s="13"/>
      <c r="G179" s="13"/>
      <c r="H179" s="13"/>
      <c r="I179" s="13"/>
      <c r="J179" s="13"/>
      <c r="K179" s="13"/>
      <c r="L179" s="13"/>
      <c r="M179" s="13"/>
      <c r="N179" s="13"/>
      <c r="O179" s="13"/>
      <c r="P179" s="13"/>
      <c r="Q179" s="92"/>
    </row>
    <row r="180" spans="2:17" customFormat="1" ht="15" customHeight="1" x14ac:dyDescent="0.25">
      <c r="C180" s="68" t="str">
        <f>IF($N$272="mostrar",Resultados40!C179,"")</f>
        <v/>
      </c>
    </row>
    <row r="181" spans="2:17" customFormat="1" ht="5.0999999999999996" customHeight="1" x14ac:dyDescent="0.25"/>
    <row r="182" spans="2:17" s="1" customFormat="1" x14ac:dyDescent="0.25">
      <c r="B182" s="92"/>
      <c r="C182" s="94" t="s">
        <v>340</v>
      </c>
      <c r="D182" s="92"/>
      <c r="E182" s="92"/>
      <c r="F182" s="92"/>
      <c r="G182" s="92"/>
      <c r="H182" s="92"/>
      <c r="I182" s="92"/>
      <c r="J182" s="92"/>
      <c r="K182" s="92"/>
      <c r="L182" s="92"/>
      <c r="M182" s="92"/>
      <c r="N182" s="92"/>
      <c r="O182" s="92"/>
      <c r="P182" s="92"/>
      <c r="Q182" s="92"/>
    </row>
    <row r="183" spans="2:17" s="1" customFormat="1" x14ac:dyDescent="0.25">
      <c r="B183" s="92"/>
      <c r="C183" s="13"/>
      <c r="D183" s="13"/>
      <c r="E183" s="13"/>
      <c r="F183" s="13"/>
      <c r="G183" s="13"/>
      <c r="H183" s="13"/>
      <c r="I183" s="13"/>
      <c r="J183" s="13"/>
      <c r="K183" s="13"/>
      <c r="L183" s="13"/>
      <c r="M183" s="13"/>
      <c r="N183" s="13"/>
      <c r="O183" s="13"/>
      <c r="P183" s="13"/>
      <c r="Q183" s="92"/>
    </row>
    <row r="184" spans="2:17" customFormat="1" ht="15" customHeight="1" x14ac:dyDescent="0.25">
      <c r="C184" s="68" t="str">
        <f>IF($N$272="mostrar",Resultados40!C183,"")</f>
        <v/>
      </c>
    </row>
    <row r="185" spans="2:17" customFormat="1" ht="5.0999999999999996" customHeight="1" x14ac:dyDescent="0.25"/>
    <row r="186" spans="2:17" s="1" customFormat="1" x14ac:dyDescent="0.25">
      <c r="B186" s="92"/>
      <c r="C186" s="94" t="s">
        <v>341</v>
      </c>
      <c r="D186" s="92"/>
      <c r="E186" s="92"/>
      <c r="F186" s="92"/>
      <c r="G186" s="92"/>
      <c r="H186" s="92"/>
      <c r="I186" s="92"/>
      <c r="J186" s="92"/>
      <c r="K186" s="92"/>
      <c r="L186" s="92"/>
      <c r="M186" s="92"/>
      <c r="N186" s="92"/>
      <c r="O186" s="92"/>
      <c r="P186" s="92"/>
      <c r="Q186" s="92"/>
    </row>
    <row r="187" spans="2:17" s="1" customFormat="1" x14ac:dyDescent="0.25">
      <c r="B187" s="92"/>
      <c r="C187" s="13"/>
      <c r="D187" s="13"/>
      <c r="E187" s="13"/>
      <c r="F187" s="13"/>
      <c r="G187" s="13"/>
      <c r="H187" s="13"/>
      <c r="I187" s="13"/>
      <c r="J187" s="13"/>
      <c r="K187" s="13"/>
      <c r="L187" s="13"/>
      <c r="M187" s="13"/>
      <c r="N187" s="13"/>
      <c r="O187" s="13"/>
      <c r="P187" s="13"/>
      <c r="Q187" s="92"/>
    </row>
    <row r="188" spans="2:17" customFormat="1" ht="15" customHeight="1" x14ac:dyDescent="0.25">
      <c r="C188" s="68" t="str">
        <f>IF($N$272="mostrar",Resultados40!C187,"")</f>
        <v/>
      </c>
    </row>
    <row r="189" spans="2:17" customFormat="1" ht="5.0999999999999996" customHeight="1" x14ac:dyDescent="0.25"/>
    <row r="190" spans="2:17" s="1" customFormat="1" x14ac:dyDescent="0.25">
      <c r="B190" s="92"/>
      <c r="C190" s="94" t="s">
        <v>342</v>
      </c>
      <c r="D190" s="92"/>
      <c r="E190" s="92"/>
      <c r="F190" s="92"/>
      <c r="G190" s="92"/>
      <c r="H190" s="92"/>
      <c r="I190" s="92"/>
      <c r="J190" s="92"/>
      <c r="K190" s="92"/>
      <c r="L190" s="92"/>
      <c r="M190" s="92"/>
      <c r="N190" s="92"/>
      <c r="O190" s="92"/>
      <c r="P190" s="92"/>
      <c r="Q190" s="92"/>
    </row>
    <row r="191" spans="2:17" s="1" customFormat="1" x14ac:dyDescent="0.25">
      <c r="B191" s="92"/>
      <c r="C191" s="13"/>
      <c r="D191" s="13"/>
      <c r="E191" s="13"/>
      <c r="F191" s="13"/>
      <c r="G191" s="13"/>
      <c r="H191" s="13"/>
      <c r="I191" s="13"/>
      <c r="J191" s="13"/>
      <c r="K191" s="13"/>
      <c r="L191" s="13"/>
      <c r="M191" s="13"/>
      <c r="N191" s="13"/>
      <c r="O191" s="13"/>
      <c r="P191" s="13"/>
      <c r="Q191" s="92"/>
    </row>
    <row r="192" spans="2:17" customFormat="1" ht="15" customHeight="1" x14ac:dyDescent="0.25">
      <c r="C192" s="68" t="str">
        <f>IF($N$272="mostrar",Resultados40!C191,"")</f>
        <v/>
      </c>
    </row>
    <row r="193" spans="2:17" customFormat="1" ht="5.0999999999999996" customHeight="1" x14ac:dyDescent="0.25"/>
    <row r="194" spans="2:17" s="1" customFormat="1" x14ac:dyDescent="0.25">
      <c r="B194" s="92"/>
      <c r="C194" s="94" t="s">
        <v>343</v>
      </c>
      <c r="D194" s="92"/>
      <c r="E194" s="92"/>
      <c r="F194" s="92"/>
      <c r="G194" s="92"/>
      <c r="H194" s="92"/>
      <c r="I194" s="92"/>
      <c r="J194" s="92"/>
      <c r="K194" s="92"/>
      <c r="L194" s="92"/>
      <c r="M194" s="92"/>
      <c r="N194" s="92"/>
      <c r="O194" s="92"/>
      <c r="P194" s="92"/>
      <c r="Q194" s="92"/>
    </row>
    <row r="195" spans="2:17" s="1" customFormat="1" x14ac:dyDescent="0.25">
      <c r="B195" s="92"/>
      <c r="C195" s="13"/>
      <c r="D195" s="13"/>
      <c r="E195" s="13"/>
      <c r="F195" s="13"/>
      <c r="G195" s="13"/>
      <c r="H195" s="13"/>
      <c r="I195" s="13"/>
      <c r="J195" s="13"/>
      <c r="K195" s="13"/>
      <c r="L195" s="13"/>
      <c r="M195" s="13"/>
      <c r="N195" s="13"/>
      <c r="O195" s="13"/>
      <c r="P195" s="13"/>
      <c r="Q195" s="92"/>
    </row>
    <row r="196" spans="2:17" customFormat="1" ht="15" customHeight="1" x14ac:dyDescent="0.25">
      <c r="C196" s="68" t="str">
        <f>IF($N$272="mostrar",Resultados40!C195,"")</f>
        <v/>
      </c>
    </row>
    <row r="197" spans="2:17" customFormat="1" ht="5.0999999999999996" customHeight="1" x14ac:dyDescent="0.25"/>
    <row r="198" spans="2:17" s="1" customFormat="1" ht="15" x14ac:dyDescent="0.25">
      <c r="B198"/>
      <c r="C198"/>
      <c r="D198"/>
      <c r="E198"/>
      <c r="F198"/>
      <c r="G198"/>
      <c r="H198"/>
      <c r="I198"/>
      <c r="J198"/>
      <c r="K198"/>
      <c r="L198"/>
      <c r="M198"/>
      <c r="N198"/>
      <c r="O198"/>
      <c r="P198"/>
      <c r="Q198"/>
    </row>
    <row r="199" spans="2:17" s="1" customFormat="1" ht="15" x14ac:dyDescent="0.25">
      <c r="B199"/>
      <c r="C199"/>
      <c r="D199"/>
      <c r="E199"/>
      <c r="F199"/>
      <c r="G199"/>
      <c r="H199"/>
      <c r="I199"/>
      <c r="J199"/>
      <c r="K199"/>
      <c r="L199"/>
      <c r="M199"/>
      <c r="N199"/>
      <c r="O199"/>
      <c r="P199"/>
      <c r="Q199"/>
    </row>
    <row r="200" spans="2:17" s="1" customFormat="1" ht="15" x14ac:dyDescent="0.25">
      <c r="B200"/>
      <c r="C200"/>
      <c r="D200"/>
      <c r="E200"/>
      <c r="F200"/>
      <c r="G200"/>
      <c r="H200"/>
      <c r="I200"/>
      <c r="J200"/>
      <c r="K200"/>
      <c r="L200"/>
      <c r="M200"/>
      <c r="N200"/>
      <c r="O200"/>
      <c r="P200"/>
      <c r="Q200"/>
    </row>
    <row r="201" spans="2:17" s="1" customFormat="1" x14ac:dyDescent="0.25">
      <c r="B201" s="92"/>
      <c r="C201" s="21"/>
      <c r="D201" s="92"/>
      <c r="E201" s="92"/>
      <c r="F201" s="92"/>
      <c r="G201" s="92"/>
      <c r="H201" s="92"/>
      <c r="I201" s="92"/>
      <c r="J201" s="92"/>
      <c r="K201" s="92"/>
      <c r="L201" s="92"/>
      <c r="M201" s="92"/>
      <c r="N201" s="92"/>
      <c r="O201" s="92"/>
      <c r="P201" s="92"/>
      <c r="Q201" s="92"/>
    </row>
    <row r="202" spans="2:17" s="1" customFormat="1" x14ac:dyDescent="0.25">
      <c r="B202" s="92"/>
      <c r="C202" s="94" t="s">
        <v>344</v>
      </c>
      <c r="D202" s="92"/>
      <c r="E202" s="92"/>
      <c r="F202" s="92"/>
      <c r="G202" s="92"/>
      <c r="H202" s="92"/>
      <c r="I202" s="92"/>
      <c r="J202" s="92"/>
      <c r="K202" s="92"/>
      <c r="L202" s="92"/>
      <c r="M202" s="92"/>
      <c r="N202" s="92"/>
      <c r="O202" s="92"/>
      <c r="P202" s="92"/>
      <c r="Q202" s="92"/>
    </row>
    <row r="203" spans="2:17" s="1" customFormat="1" x14ac:dyDescent="0.25">
      <c r="B203" s="92"/>
      <c r="C203" s="13"/>
      <c r="D203" s="13"/>
      <c r="E203" s="13"/>
      <c r="F203" s="13"/>
      <c r="G203" s="13"/>
      <c r="H203" s="13"/>
      <c r="I203" s="13"/>
      <c r="J203" s="13"/>
      <c r="K203" s="13"/>
      <c r="L203" s="13"/>
      <c r="M203" s="13"/>
      <c r="N203" s="13"/>
      <c r="O203" s="13"/>
      <c r="P203" s="13"/>
      <c r="Q203" s="92"/>
    </row>
    <row r="204" spans="2:17" customFormat="1" ht="15" customHeight="1" x14ac:dyDescent="0.25">
      <c r="C204" s="68" t="str">
        <f>IF($N$272="mostrar",Resultados40!C203,"")</f>
        <v/>
      </c>
    </row>
    <row r="205" spans="2:17" customFormat="1" ht="5.0999999999999996" customHeight="1" x14ac:dyDescent="0.25"/>
    <row r="206" spans="2:17" s="1" customFormat="1" x14ac:dyDescent="0.25">
      <c r="B206" s="92"/>
      <c r="C206" s="94" t="s">
        <v>345</v>
      </c>
      <c r="D206" s="92"/>
      <c r="E206" s="92"/>
      <c r="F206" s="92"/>
      <c r="G206" s="92"/>
      <c r="H206" s="92"/>
      <c r="I206" s="92"/>
      <c r="J206" s="92"/>
      <c r="K206" s="92"/>
      <c r="L206" s="92"/>
      <c r="M206" s="92"/>
      <c r="N206" s="92"/>
      <c r="O206" s="92"/>
      <c r="P206" s="92"/>
      <c r="Q206" s="92"/>
    </row>
    <row r="207" spans="2:17" s="1" customFormat="1" x14ac:dyDescent="0.25">
      <c r="B207" s="92"/>
      <c r="C207" s="13"/>
      <c r="D207" s="13"/>
      <c r="E207" s="13"/>
      <c r="F207" s="13"/>
      <c r="G207" s="13"/>
      <c r="H207" s="13"/>
      <c r="I207" s="13"/>
      <c r="J207" s="13"/>
      <c r="K207" s="13"/>
      <c r="L207" s="13"/>
      <c r="M207" s="13"/>
      <c r="N207" s="13"/>
      <c r="O207" s="13"/>
      <c r="P207" s="13"/>
      <c r="Q207" s="92"/>
    </row>
    <row r="208" spans="2:17" customFormat="1" ht="15" customHeight="1" x14ac:dyDescent="0.25">
      <c r="C208" s="68" t="str">
        <f>IF($N$272="mostrar",Resultados40!C207,"")</f>
        <v/>
      </c>
    </row>
    <row r="209" spans="2:17" customFormat="1" ht="5.0999999999999996" customHeight="1" x14ac:dyDescent="0.25"/>
    <row r="210" spans="2:17" s="1" customFormat="1" x14ac:dyDescent="0.25">
      <c r="B210" s="92"/>
      <c r="C210" s="94" t="s">
        <v>346</v>
      </c>
      <c r="D210" s="92"/>
      <c r="E210" s="92"/>
      <c r="F210" s="92"/>
      <c r="G210" s="92"/>
      <c r="H210" s="92"/>
      <c r="I210" s="92"/>
      <c r="J210" s="92"/>
      <c r="K210" s="92"/>
      <c r="L210" s="92"/>
      <c r="M210" s="92"/>
      <c r="N210" s="92"/>
      <c r="O210" s="92"/>
      <c r="P210" s="92"/>
      <c r="Q210" s="92"/>
    </row>
    <row r="211" spans="2:17" s="1" customFormat="1" ht="14.25" customHeight="1" x14ac:dyDescent="0.25">
      <c r="B211" s="92"/>
      <c r="C211" s="15"/>
      <c r="D211" s="15"/>
      <c r="E211" s="15"/>
      <c r="F211" s="15"/>
      <c r="G211" s="15"/>
      <c r="H211" s="15"/>
      <c r="I211" s="15"/>
      <c r="J211" s="15"/>
      <c r="K211" s="15"/>
      <c r="L211" s="15"/>
      <c r="M211" s="15"/>
      <c r="N211" s="15"/>
      <c r="O211" s="15"/>
      <c r="P211" s="15"/>
      <c r="Q211" s="92"/>
    </row>
    <row r="212" spans="2:17" s="1" customFormat="1" ht="15" customHeight="1" x14ac:dyDescent="0.25">
      <c r="B212" s="92"/>
      <c r="C212" s="18"/>
      <c r="D212" s="18"/>
      <c r="E212" s="18"/>
      <c r="F212" s="18"/>
      <c r="G212" s="18"/>
      <c r="H212" s="18"/>
      <c r="I212" s="18"/>
      <c r="J212" s="18"/>
      <c r="K212" s="18"/>
      <c r="L212" s="18"/>
      <c r="M212" s="18"/>
      <c r="N212" s="18"/>
      <c r="O212" s="18"/>
      <c r="P212" s="18"/>
      <c r="Q212" s="92"/>
    </row>
    <row r="213" spans="2:17" customFormat="1" ht="15" customHeight="1" x14ac:dyDescent="0.25">
      <c r="C213" s="97" t="str">
        <f>IF($N$272="mostrar",Resultados40!C211,"")</f>
        <v/>
      </c>
    </row>
    <row r="214" spans="2:17" customFormat="1" ht="5.0999999999999996" customHeight="1" x14ac:dyDescent="0.25"/>
    <row r="215" spans="2:17" s="1" customFormat="1" x14ac:dyDescent="0.25">
      <c r="B215" s="92"/>
      <c r="C215" s="94" t="s">
        <v>347</v>
      </c>
      <c r="D215" s="92"/>
      <c r="E215" s="92"/>
      <c r="F215" s="92"/>
      <c r="G215" s="92"/>
      <c r="H215" s="92"/>
      <c r="I215" s="92"/>
      <c r="J215" s="92"/>
      <c r="K215" s="92"/>
      <c r="L215" s="92"/>
      <c r="M215" s="92"/>
      <c r="N215" s="92"/>
      <c r="O215" s="92"/>
      <c r="P215" s="92"/>
      <c r="Q215" s="92"/>
    </row>
    <row r="216" spans="2:17" s="1" customFormat="1" x14ac:dyDescent="0.25">
      <c r="B216" s="92"/>
      <c r="C216" s="13"/>
      <c r="D216" s="13"/>
      <c r="E216" s="13"/>
      <c r="F216" s="13"/>
      <c r="G216" s="13"/>
      <c r="H216" s="13"/>
      <c r="I216" s="13"/>
      <c r="J216" s="13"/>
      <c r="K216" s="13"/>
      <c r="L216" s="13"/>
      <c r="M216" s="13"/>
      <c r="N216" s="13"/>
      <c r="O216" s="13"/>
      <c r="P216" s="13"/>
      <c r="Q216" s="92"/>
    </row>
    <row r="217" spans="2:17" customFormat="1" ht="15" customHeight="1" x14ac:dyDescent="0.25">
      <c r="C217" s="68" t="str">
        <f>IF($N$272="mostrar",Resultados40!C216,"")</f>
        <v/>
      </c>
    </row>
    <row r="218" spans="2:17" customFormat="1" ht="5.0999999999999996" customHeight="1" x14ac:dyDescent="0.25"/>
    <row r="219" spans="2:17" s="1" customFormat="1" x14ac:dyDescent="0.25">
      <c r="B219" s="92"/>
      <c r="C219" s="94" t="s">
        <v>348</v>
      </c>
      <c r="D219" s="92"/>
      <c r="E219" s="92"/>
      <c r="F219" s="92"/>
      <c r="G219" s="92"/>
      <c r="H219" s="92"/>
      <c r="I219" s="92"/>
      <c r="J219" s="92"/>
      <c r="K219" s="92"/>
      <c r="L219" s="92"/>
      <c r="M219" s="92"/>
      <c r="N219" s="92"/>
      <c r="O219" s="92"/>
      <c r="P219" s="92"/>
      <c r="Q219" s="92"/>
    </row>
    <row r="220" spans="2:17" s="1" customFormat="1" x14ac:dyDescent="0.25">
      <c r="B220" s="92"/>
      <c r="C220" s="13"/>
      <c r="D220" s="13"/>
      <c r="E220" s="13"/>
      <c r="F220" s="13"/>
      <c r="G220" s="13"/>
      <c r="H220" s="13"/>
      <c r="I220" s="13"/>
      <c r="J220" s="13"/>
      <c r="K220" s="13"/>
      <c r="L220" s="13"/>
      <c r="M220" s="13"/>
      <c r="N220" s="13"/>
      <c r="O220" s="13"/>
      <c r="P220" s="13"/>
      <c r="Q220" s="92"/>
    </row>
    <row r="221" spans="2:17" customFormat="1" ht="15" customHeight="1" x14ac:dyDescent="0.25">
      <c r="C221" s="68" t="str">
        <f>IF($N$272="mostrar",Resultados40!C220,"")</f>
        <v/>
      </c>
    </row>
    <row r="222" spans="2:17" customFormat="1" ht="5.0999999999999996" customHeight="1" x14ac:dyDescent="0.25"/>
    <row r="223" spans="2:17" s="1" customFormat="1" ht="15" x14ac:dyDescent="0.25">
      <c r="B223"/>
      <c r="C223"/>
      <c r="D223"/>
      <c r="E223"/>
      <c r="F223"/>
      <c r="G223"/>
      <c r="H223"/>
      <c r="I223"/>
      <c r="J223"/>
      <c r="K223"/>
      <c r="L223"/>
      <c r="M223"/>
      <c r="N223"/>
      <c r="O223"/>
      <c r="P223"/>
      <c r="Q223"/>
    </row>
    <row r="224" spans="2:17" s="1" customFormat="1" ht="15" x14ac:dyDescent="0.25">
      <c r="B224"/>
      <c r="C224"/>
      <c r="D224"/>
      <c r="E224"/>
      <c r="F224"/>
      <c r="G224"/>
      <c r="H224"/>
      <c r="I224"/>
      <c r="J224"/>
      <c r="K224"/>
      <c r="L224"/>
      <c r="M224"/>
      <c r="N224"/>
      <c r="O224"/>
      <c r="P224"/>
      <c r="Q224"/>
    </row>
    <row r="225" spans="2:17" s="1" customFormat="1" ht="15" x14ac:dyDescent="0.25">
      <c r="B225"/>
      <c r="C225"/>
      <c r="D225"/>
      <c r="E225"/>
      <c r="F225"/>
      <c r="G225"/>
      <c r="H225"/>
      <c r="I225"/>
      <c r="J225"/>
      <c r="K225"/>
      <c r="L225"/>
      <c r="M225"/>
      <c r="N225"/>
      <c r="O225"/>
      <c r="P225"/>
      <c r="Q225"/>
    </row>
    <row r="226" spans="2:17" s="1" customFormat="1" ht="15" x14ac:dyDescent="0.25">
      <c r="B226"/>
      <c r="C226"/>
      <c r="D226"/>
      <c r="E226"/>
      <c r="F226"/>
      <c r="G226"/>
      <c r="H226"/>
      <c r="I226"/>
      <c r="J226"/>
      <c r="K226"/>
      <c r="L226"/>
      <c r="M226"/>
      <c r="N226"/>
      <c r="O226"/>
      <c r="P226"/>
      <c r="Q226"/>
    </row>
    <row r="227" spans="2:17" s="1" customFormat="1" x14ac:dyDescent="0.25">
      <c r="B227" s="98"/>
      <c r="C227" s="98"/>
      <c r="D227" s="98"/>
      <c r="E227" s="98"/>
      <c r="F227" s="98"/>
      <c r="G227" s="98"/>
      <c r="H227" s="98"/>
      <c r="I227" s="98"/>
      <c r="J227" s="98"/>
      <c r="K227" s="98"/>
      <c r="L227" s="98"/>
      <c r="M227" s="98"/>
      <c r="N227" s="98"/>
      <c r="O227" s="98"/>
      <c r="P227" s="98"/>
      <c r="Q227" s="98"/>
    </row>
    <row r="228" spans="2:17" s="1" customFormat="1" x14ac:dyDescent="0.25">
      <c r="B228" s="92"/>
      <c r="C228" s="94" t="s">
        <v>349</v>
      </c>
      <c r="D228" s="92"/>
      <c r="E228" s="92"/>
      <c r="F228" s="92"/>
      <c r="G228" s="92"/>
      <c r="H228" s="92"/>
      <c r="I228" s="92"/>
      <c r="J228" s="92"/>
      <c r="K228" s="92"/>
      <c r="L228" s="92"/>
      <c r="M228" s="92"/>
      <c r="N228" s="92"/>
      <c r="O228" s="92"/>
      <c r="P228" s="92"/>
      <c r="Q228" s="92"/>
    </row>
    <row r="229" spans="2:17" s="1" customFormat="1" x14ac:dyDescent="0.25">
      <c r="B229" s="92"/>
      <c r="C229" s="13"/>
      <c r="D229" s="13"/>
      <c r="E229" s="13"/>
      <c r="F229" s="13"/>
      <c r="G229" s="13"/>
      <c r="H229" s="13"/>
      <c r="I229" s="13"/>
      <c r="J229" s="13"/>
      <c r="K229" s="13"/>
      <c r="L229" s="13"/>
      <c r="M229" s="13"/>
      <c r="N229" s="13"/>
      <c r="O229" s="13"/>
      <c r="P229" s="13"/>
      <c r="Q229" s="92"/>
    </row>
    <row r="230" spans="2:17" customFormat="1" ht="15" customHeight="1" x14ac:dyDescent="0.25">
      <c r="C230" s="68" t="str">
        <f>IF($N$272="mostrar",Resultados40!C229,"")</f>
        <v/>
      </c>
    </row>
    <row r="231" spans="2:17" customFormat="1" ht="5.0999999999999996" customHeight="1" x14ac:dyDescent="0.25"/>
    <row r="232" spans="2:17" s="1" customFormat="1" x14ac:dyDescent="0.25">
      <c r="B232" s="92"/>
      <c r="C232" s="94" t="s">
        <v>350</v>
      </c>
      <c r="D232" s="92"/>
      <c r="E232" s="92"/>
      <c r="F232" s="92"/>
      <c r="G232" s="92"/>
      <c r="H232" s="92"/>
      <c r="I232" s="92"/>
      <c r="J232" s="92"/>
      <c r="K232" s="92"/>
      <c r="L232" s="92"/>
      <c r="M232" s="92"/>
      <c r="N232" s="92"/>
      <c r="O232" s="92"/>
      <c r="P232" s="92"/>
      <c r="Q232" s="92"/>
    </row>
    <row r="233" spans="2:17" s="1" customFormat="1" x14ac:dyDescent="0.25">
      <c r="B233" s="92"/>
      <c r="C233" s="13"/>
      <c r="D233" s="13"/>
      <c r="E233" s="13"/>
      <c r="F233" s="13"/>
      <c r="G233" s="13"/>
      <c r="H233" s="13"/>
      <c r="I233" s="13"/>
      <c r="J233" s="13"/>
      <c r="K233" s="13"/>
      <c r="L233" s="13"/>
      <c r="M233" s="13"/>
      <c r="N233" s="13"/>
      <c r="O233" s="13"/>
      <c r="P233" s="13"/>
      <c r="Q233" s="92"/>
    </row>
    <row r="234" spans="2:17" customFormat="1" ht="15" customHeight="1" x14ac:dyDescent="0.25">
      <c r="C234" s="68" t="str">
        <f>IF($N$272="mostrar",Resultados40!C233,"")</f>
        <v/>
      </c>
    </row>
    <row r="235" spans="2:17" customFormat="1" ht="5.0999999999999996" customHeight="1" x14ac:dyDescent="0.25"/>
    <row r="236" spans="2:17" s="1" customFormat="1" x14ac:dyDescent="0.25">
      <c r="B236" s="92"/>
      <c r="C236" s="94" t="s">
        <v>351</v>
      </c>
      <c r="D236" s="92"/>
      <c r="E236" s="92"/>
      <c r="F236" s="92"/>
      <c r="G236" s="92"/>
      <c r="H236" s="92"/>
      <c r="I236" s="92"/>
      <c r="J236" s="92"/>
      <c r="K236" s="92"/>
      <c r="L236" s="92"/>
      <c r="M236" s="92"/>
      <c r="N236" s="92"/>
      <c r="O236" s="92"/>
      <c r="P236" s="92"/>
      <c r="Q236" s="92"/>
    </row>
    <row r="237" spans="2:17" s="1" customFormat="1" x14ac:dyDescent="0.25">
      <c r="B237" s="92"/>
      <c r="C237" s="13"/>
      <c r="D237" s="13"/>
      <c r="E237" s="13"/>
      <c r="F237" s="13"/>
      <c r="G237" s="13"/>
      <c r="H237" s="13"/>
      <c r="I237" s="13"/>
      <c r="J237" s="13"/>
      <c r="K237" s="13"/>
      <c r="L237" s="13"/>
      <c r="M237" s="13"/>
      <c r="N237" s="13"/>
      <c r="O237" s="13"/>
      <c r="P237" s="13"/>
      <c r="Q237" s="92"/>
    </row>
    <row r="238" spans="2:17" customFormat="1" ht="15" customHeight="1" x14ac:dyDescent="0.25">
      <c r="C238" s="68" t="str">
        <f>IF($N$272="mostrar",Resultados40!C237,"")</f>
        <v/>
      </c>
    </row>
    <row r="239" spans="2:17" customFormat="1" ht="5.0999999999999996" customHeight="1" x14ac:dyDescent="0.25"/>
    <row r="240" spans="2:17" s="1" customFormat="1" x14ac:dyDescent="0.25">
      <c r="B240" s="92"/>
      <c r="C240" s="94" t="s">
        <v>352</v>
      </c>
      <c r="D240" s="92"/>
      <c r="E240" s="92"/>
      <c r="F240" s="92"/>
      <c r="G240" s="92"/>
      <c r="H240" s="92"/>
      <c r="I240" s="92"/>
      <c r="J240" s="92"/>
      <c r="K240" s="92"/>
      <c r="L240" s="92"/>
      <c r="M240" s="92"/>
      <c r="N240" s="92"/>
      <c r="O240" s="92"/>
      <c r="P240" s="92"/>
      <c r="Q240" s="92"/>
    </row>
    <row r="241" spans="2:17" s="1" customFormat="1" x14ac:dyDescent="0.25">
      <c r="B241" s="92"/>
      <c r="C241" s="13"/>
      <c r="D241" s="13"/>
      <c r="E241" s="13"/>
      <c r="F241" s="13"/>
      <c r="G241" s="13"/>
      <c r="H241" s="13"/>
      <c r="I241" s="13"/>
      <c r="J241" s="13"/>
      <c r="K241" s="13"/>
      <c r="L241" s="13"/>
      <c r="M241" s="13"/>
      <c r="N241" s="13"/>
      <c r="O241" s="13"/>
      <c r="P241" s="13"/>
      <c r="Q241" s="92"/>
    </row>
    <row r="242" spans="2:17" customFormat="1" ht="15" customHeight="1" x14ac:dyDescent="0.25">
      <c r="C242" s="68" t="str">
        <f>IF($N$272="mostrar",Resultados40!C241,"")</f>
        <v/>
      </c>
    </row>
    <row r="243" spans="2:17" customFormat="1" ht="5.0999999999999996" customHeight="1" x14ac:dyDescent="0.25"/>
    <row r="244" spans="2:17" s="1" customFormat="1" x14ac:dyDescent="0.25">
      <c r="B244" s="92"/>
      <c r="C244" s="94" t="s">
        <v>353</v>
      </c>
      <c r="D244" s="92"/>
      <c r="E244" s="92"/>
      <c r="F244" s="92"/>
      <c r="G244" s="92"/>
      <c r="H244" s="92"/>
      <c r="I244" s="92"/>
      <c r="J244" s="92"/>
      <c r="K244" s="92"/>
      <c r="L244" s="92"/>
      <c r="M244" s="92"/>
      <c r="N244" s="92"/>
      <c r="O244" s="92"/>
      <c r="P244" s="92"/>
      <c r="Q244" s="92"/>
    </row>
    <row r="245" spans="2:17" s="1" customFormat="1" x14ac:dyDescent="0.25">
      <c r="B245" s="92"/>
      <c r="C245" s="13"/>
      <c r="D245" s="13"/>
      <c r="E245" s="13"/>
      <c r="F245" s="13"/>
      <c r="G245" s="13"/>
      <c r="H245" s="13"/>
      <c r="I245" s="13"/>
      <c r="J245" s="13"/>
      <c r="K245" s="13"/>
      <c r="L245" s="13"/>
      <c r="M245" s="13"/>
      <c r="N245" s="13"/>
      <c r="O245" s="13"/>
      <c r="P245" s="13"/>
      <c r="Q245" s="92"/>
    </row>
    <row r="246" spans="2:17" customFormat="1" ht="15" customHeight="1" x14ac:dyDescent="0.25">
      <c r="C246" s="68" t="str">
        <f>IF($N$272="mostrar",Resultados40!C245,"")</f>
        <v/>
      </c>
    </row>
    <row r="247" spans="2:17" customFormat="1" ht="5.0999999999999996" customHeight="1" x14ac:dyDescent="0.25"/>
    <row r="248" spans="2:17" s="1" customFormat="1" ht="15" x14ac:dyDescent="0.25">
      <c r="B248"/>
      <c r="C248"/>
      <c r="D248"/>
      <c r="E248"/>
      <c r="F248"/>
      <c r="G248"/>
      <c r="H248"/>
      <c r="I248"/>
      <c r="J248"/>
      <c r="K248"/>
      <c r="L248"/>
      <c r="M248"/>
      <c r="N248"/>
      <c r="O248"/>
      <c r="P248"/>
      <c r="Q248"/>
    </row>
    <row r="249" spans="2:17" s="1" customFormat="1" ht="15" x14ac:dyDescent="0.25">
      <c r="B249"/>
      <c r="C249"/>
      <c r="D249"/>
      <c r="E249"/>
      <c r="F249"/>
      <c r="G249"/>
      <c r="H249"/>
      <c r="I249"/>
      <c r="J249"/>
      <c r="K249"/>
      <c r="L249"/>
      <c r="M249"/>
      <c r="N249"/>
      <c r="O249"/>
      <c r="P249"/>
      <c r="Q249"/>
    </row>
    <row r="250" spans="2:17" s="1" customFormat="1" ht="15" x14ac:dyDescent="0.25">
      <c r="B250"/>
      <c r="C250"/>
      <c r="D250"/>
      <c r="E250"/>
      <c r="F250"/>
      <c r="G250"/>
      <c r="H250"/>
      <c r="I250"/>
      <c r="J250"/>
      <c r="K250"/>
      <c r="L250"/>
      <c r="M250"/>
      <c r="N250"/>
      <c r="O250"/>
      <c r="P250"/>
      <c r="Q250"/>
    </row>
    <row r="251" spans="2:17" s="1" customFormat="1" ht="15" x14ac:dyDescent="0.25">
      <c r="B251"/>
      <c r="C251"/>
      <c r="D251"/>
      <c r="E251"/>
      <c r="F251"/>
      <c r="G251"/>
      <c r="H251"/>
      <c r="I251"/>
      <c r="J251"/>
      <c r="K251"/>
      <c r="L251"/>
      <c r="M251"/>
      <c r="N251"/>
      <c r="O251"/>
      <c r="P251"/>
      <c r="Q251"/>
    </row>
    <row r="252" spans="2:17" s="1" customFormat="1" x14ac:dyDescent="0.25">
      <c r="B252" s="92"/>
      <c r="C252" s="21"/>
      <c r="D252" s="92"/>
      <c r="E252" s="92"/>
      <c r="F252" s="92"/>
      <c r="G252" s="92"/>
      <c r="H252" s="92"/>
      <c r="I252" s="92"/>
      <c r="J252" s="92"/>
      <c r="K252" s="92"/>
      <c r="L252" s="92"/>
      <c r="M252" s="92"/>
      <c r="N252" s="92"/>
      <c r="O252" s="92"/>
      <c r="P252" s="92"/>
      <c r="Q252" s="92"/>
    </row>
    <row r="253" spans="2:17" s="1" customFormat="1" x14ac:dyDescent="0.25">
      <c r="B253" s="92"/>
      <c r="C253" s="94" t="s">
        <v>354</v>
      </c>
      <c r="D253" s="92"/>
      <c r="E253" s="92"/>
      <c r="F253" s="92"/>
      <c r="G253" s="92"/>
      <c r="H253" s="92"/>
      <c r="I253" s="92"/>
      <c r="J253" s="92"/>
      <c r="K253" s="92"/>
      <c r="L253" s="92"/>
      <c r="M253" s="92"/>
      <c r="N253" s="92"/>
      <c r="O253" s="92"/>
      <c r="P253" s="92"/>
      <c r="Q253" s="92"/>
    </row>
    <row r="254" spans="2:17" s="1" customFormat="1" x14ac:dyDescent="0.25">
      <c r="B254" s="92"/>
      <c r="C254" s="13"/>
      <c r="D254" s="13"/>
      <c r="E254" s="13"/>
      <c r="F254" s="13"/>
      <c r="G254" s="13"/>
      <c r="H254" s="13"/>
      <c r="I254" s="13"/>
      <c r="J254" s="13"/>
      <c r="K254" s="13"/>
      <c r="L254" s="13"/>
      <c r="M254" s="13"/>
      <c r="N254" s="13"/>
      <c r="O254" s="13"/>
      <c r="P254" s="13"/>
      <c r="Q254" s="92"/>
    </row>
    <row r="255" spans="2:17" customFormat="1" ht="15" customHeight="1" x14ac:dyDescent="0.25">
      <c r="C255" s="68" t="str">
        <f>IF($N$272="mostrar",Resultados40!C254,"")</f>
        <v/>
      </c>
    </row>
    <row r="256" spans="2:17" customFormat="1" ht="5.0999999999999996" customHeight="1" x14ac:dyDescent="0.25"/>
    <row r="257" spans="2:18" x14ac:dyDescent="0.25">
      <c r="B257" s="92"/>
      <c r="C257" s="94" t="s">
        <v>355</v>
      </c>
      <c r="D257" s="92"/>
      <c r="E257" s="92"/>
      <c r="F257" s="92"/>
      <c r="G257" s="92"/>
      <c r="H257" s="92"/>
      <c r="I257" s="92"/>
      <c r="J257" s="92"/>
      <c r="K257" s="92"/>
      <c r="L257" s="92"/>
      <c r="M257" s="92"/>
      <c r="N257" s="92"/>
      <c r="O257" s="92"/>
      <c r="P257" s="92"/>
      <c r="Q257" s="92"/>
      <c r="R257" s="1"/>
    </row>
    <row r="258" spans="2:18" x14ac:dyDescent="0.25">
      <c r="B258" s="92"/>
      <c r="C258" s="13"/>
      <c r="D258" s="13"/>
      <c r="E258" s="13"/>
      <c r="F258" s="13"/>
      <c r="G258" s="13"/>
      <c r="H258" s="13"/>
      <c r="I258" s="13"/>
      <c r="J258" s="13"/>
      <c r="K258" s="13"/>
      <c r="L258" s="13"/>
      <c r="M258" s="13"/>
      <c r="N258" s="13"/>
      <c r="O258" s="13"/>
      <c r="P258" s="13"/>
      <c r="Q258" s="92"/>
      <c r="R258" s="1"/>
    </row>
    <row r="259" spans="2:18" customFormat="1" ht="15" customHeight="1" x14ac:dyDescent="0.25">
      <c r="C259" s="68" t="str">
        <f>IF($N$272="mostrar",Resultados40!C258,"")</f>
        <v/>
      </c>
    </row>
    <row r="260" spans="2:18" customFormat="1" ht="5.0999999999999996" customHeight="1" x14ac:dyDescent="0.25"/>
    <row r="261" spans="2:18" x14ac:dyDescent="0.25">
      <c r="B261" s="92"/>
      <c r="C261" s="94" t="s">
        <v>356</v>
      </c>
      <c r="D261" s="92"/>
      <c r="E261" s="92"/>
      <c r="F261" s="92"/>
      <c r="G261" s="92"/>
      <c r="H261" s="92"/>
      <c r="I261" s="92"/>
      <c r="J261" s="92"/>
      <c r="K261" s="92"/>
      <c r="L261" s="92"/>
      <c r="M261" s="92"/>
      <c r="N261" s="92"/>
      <c r="O261" s="92"/>
      <c r="P261" s="92"/>
      <c r="Q261" s="92"/>
      <c r="R261" s="1"/>
    </row>
    <row r="262" spans="2:18" x14ac:dyDescent="0.25">
      <c r="B262" s="92"/>
      <c r="C262" s="13"/>
      <c r="D262" s="13"/>
      <c r="E262" s="13"/>
      <c r="F262" s="13"/>
      <c r="G262" s="13"/>
      <c r="H262" s="13"/>
      <c r="I262" s="13"/>
      <c r="J262" s="13"/>
      <c r="K262" s="13"/>
      <c r="L262" s="13"/>
      <c r="M262" s="13"/>
      <c r="N262" s="13"/>
      <c r="O262" s="13"/>
      <c r="P262" s="13"/>
      <c r="Q262" s="92"/>
      <c r="R262" s="1"/>
    </row>
    <row r="263" spans="2:18" customFormat="1" ht="15" customHeight="1" x14ac:dyDescent="0.25">
      <c r="C263" s="68" t="str">
        <f>IF($N$272="mostrar",Resultados40!C262,"")</f>
        <v/>
      </c>
    </row>
    <row r="264" spans="2:18" customFormat="1" ht="5.0999999999999996" customHeight="1" x14ac:dyDescent="0.25"/>
    <row r="265" spans="2:18" x14ac:dyDescent="0.25">
      <c r="B265" s="92"/>
      <c r="C265" s="94" t="s">
        <v>357</v>
      </c>
      <c r="D265" s="92"/>
      <c r="E265" s="92"/>
      <c r="F265" s="92"/>
      <c r="G265" s="92"/>
      <c r="H265" s="92"/>
      <c r="I265" s="92"/>
      <c r="J265" s="92"/>
      <c r="K265" s="92"/>
      <c r="L265" s="92"/>
      <c r="M265" s="92"/>
      <c r="N265" s="92"/>
      <c r="O265" s="92"/>
      <c r="P265" s="92"/>
      <c r="Q265" s="92"/>
      <c r="R265" s="1"/>
    </row>
    <row r="266" spans="2:18" x14ac:dyDescent="0.25">
      <c r="B266" s="92"/>
      <c r="C266" s="13"/>
      <c r="D266" s="13"/>
      <c r="E266" s="13"/>
      <c r="F266" s="13"/>
      <c r="G266" s="13"/>
      <c r="H266" s="13"/>
      <c r="I266" s="13"/>
      <c r="J266" s="13"/>
      <c r="K266" s="13"/>
      <c r="L266" s="13"/>
      <c r="M266" s="13"/>
      <c r="N266" s="13"/>
      <c r="O266" s="13"/>
      <c r="P266" s="13"/>
      <c r="Q266" s="92"/>
      <c r="R266" s="1"/>
    </row>
    <row r="267" spans="2:18" customFormat="1" ht="15" customHeight="1" x14ac:dyDescent="0.25">
      <c r="C267" s="68" t="str">
        <f>IF($N$272="mostrar",Resultados40!C266,"")</f>
        <v/>
      </c>
    </row>
    <row r="268" spans="2:18" customFormat="1" ht="5.0999999999999996" customHeight="1" x14ac:dyDescent="0.25"/>
    <row r="269" spans="2:18" x14ac:dyDescent="0.25">
      <c r="B269" s="92"/>
      <c r="C269" s="94" t="s">
        <v>358</v>
      </c>
      <c r="D269" s="92"/>
      <c r="E269" s="92"/>
      <c r="F269" s="92"/>
      <c r="G269" s="13"/>
      <c r="H269" s="13"/>
      <c r="I269" s="13"/>
      <c r="J269" s="13"/>
      <c r="K269" s="13"/>
      <c r="L269" s="13"/>
      <c r="M269" s="13"/>
      <c r="N269" s="13"/>
      <c r="O269" s="13"/>
      <c r="P269" s="13"/>
      <c r="Q269" s="92"/>
      <c r="R269" s="1"/>
    </row>
    <row r="270" spans="2:18" customFormat="1" ht="15" customHeight="1" x14ac:dyDescent="0.25">
      <c r="G270" s="68" t="str">
        <f>IF($N$272="mostrar",Resultados40!G269,"")</f>
        <v/>
      </c>
    </row>
    <row r="271" spans="2:18" customFormat="1" ht="5.0999999999999996" customHeight="1" x14ac:dyDescent="0.25"/>
    <row r="272" spans="2:18" x14ac:dyDescent="0.25">
      <c r="B272" s="2"/>
      <c r="C272" s="43" t="s">
        <v>56</v>
      </c>
      <c r="D272" s="43"/>
      <c r="E272" s="43"/>
      <c r="F272" s="43"/>
      <c r="G272" s="43"/>
      <c r="H272" s="43"/>
      <c r="I272" s="43"/>
      <c r="J272" s="43"/>
      <c r="K272" s="43"/>
      <c r="L272" s="43"/>
      <c r="M272" s="43"/>
      <c r="N272" s="44"/>
      <c r="O272" s="44"/>
      <c r="P272" s="21"/>
      <c r="Q272" s="21"/>
      <c r="R272" s="7"/>
    </row>
    <row r="273" spans="3:16" x14ac:dyDescent="0.25">
      <c r="C273" s="65" t="s">
        <v>138</v>
      </c>
      <c r="D273" s="65"/>
      <c r="E273" s="65"/>
      <c r="F273" s="65"/>
      <c r="G273" s="65"/>
      <c r="H273" s="65"/>
      <c r="I273" s="65"/>
      <c r="J273" s="65"/>
      <c r="K273" s="65"/>
      <c r="L273" s="65"/>
      <c r="M273" s="65"/>
      <c r="N273" s="65"/>
      <c r="O273" s="65"/>
      <c r="P273" s="65"/>
    </row>
    <row r="274" spans="3:16" x14ac:dyDescent="0.25"/>
    <row r="275" spans="3:16" x14ac:dyDescent="0.25"/>
    <row r="276" spans="3:16" x14ac:dyDescent="0.25"/>
  </sheetData>
  <sheetProtection algorithmName="SHA-512" hashValue="fMGN/mrOcmZtqedtd8Kq96m1ZrdOVx80wXlU17j+7Ae3nQA2VKs1QsYbUc0NfKQ/aWX8uWS9F/pB0xrtPqy2bA==" saltValue="DANCNQ00Owwnio7Ma38H4g==" spinCount="100000" sheet="1" objects="1" scenarios="1" selectLockedCells="1"/>
  <mergeCells count="95">
    <mergeCell ref="C273:P273"/>
    <mergeCell ref="C258:P258"/>
    <mergeCell ref="C262:P262"/>
    <mergeCell ref="C266:P266"/>
    <mergeCell ref="G269:P269"/>
    <mergeCell ref="C272:M272"/>
    <mergeCell ref="N272:O272"/>
    <mergeCell ref="C229:P229"/>
    <mergeCell ref="C233:P233"/>
    <mergeCell ref="C237:P237"/>
    <mergeCell ref="C241:P241"/>
    <mergeCell ref="C245:P245"/>
    <mergeCell ref="C254:P254"/>
    <mergeCell ref="C195:P195"/>
    <mergeCell ref="C203:P203"/>
    <mergeCell ref="C207:P207"/>
    <mergeCell ref="C211:P212"/>
    <mergeCell ref="C216:P216"/>
    <mergeCell ref="C220:P220"/>
    <mergeCell ref="C167:P167"/>
    <mergeCell ref="C171:P171"/>
    <mergeCell ref="C179:P179"/>
    <mergeCell ref="C183:P183"/>
    <mergeCell ref="C187:P187"/>
    <mergeCell ref="C191:P191"/>
    <mergeCell ref="C143:P143"/>
    <mergeCell ref="C147:P147"/>
    <mergeCell ref="C151:P151"/>
    <mergeCell ref="C155:P155"/>
    <mergeCell ref="C159:P159"/>
    <mergeCell ref="C163:P163"/>
    <mergeCell ref="C117:P117"/>
    <mergeCell ref="C121:P122"/>
    <mergeCell ref="C126:P126"/>
    <mergeCell ref="C130:P130"/>
    <mergeCell ref="C134:P134"/>
    <mergeCell ref="B137:Q140"/>
    <mergeCell ref="C87:P87"/>
    <mergeCell ref="C91:P91"/>
    <mergeCell ref="C101:P101"/>
    <mergeCell ref="C105:P105"/>
    <mergeCell ref="C109:P109"/>
    <mergeCell ref="C113:P113"/>
    <mergeCell ref="C59:P59"/>
    <mergeCell ref="C63:P63"/>
    <mergeCell ref="C67:P67"/>
    <mergeCell ref="C71:P71"/>
    <mergeCell ref="C79:P79"/>
    <mergeCell ref="C83:P83"/>
    <mergeCell ref="F27:M27"/>
    <mergeCell ref="C34:P34"/>
    <mergeCell ref="C38:P38"/>
    <mergeCell ref="C42:P42"/>
    <mergeCell ref="C46:P46"/>
    <mergeCell ref="C50:P50"/>
    <mergeCell ref="B24:E24"/>
    <mergeCell ref="F24:I24"/>
    <mergeCell ref="J24:M24"/>
    <mergeCell ref="N24:Q24"/>
    <mergeCell ref="B25:E25"/>
    <mergeCell ref="F25:I25"/>
    <mergeCell ref="J25:M25"/>
    <mergeCell ref="N25:Q25"/>
    <mergeCell ref="B22:E22"/>
    <mergeCell ref="F22:I22"/>
    <mergeCell ref="J22:M22"/>
    <mergeCell ref="N22:Q22"/>
    <mergeCell ref="B23:E23"/>
    <mergeCell ref="F23:I23"/>
    <mergeCell ref="J23:M23"/>
    <mergeCell ref="N23:Q23"/>
    <mergeCell ref="B20:E20"/>
    <mergeCell ref="F20:I20"/>
    <mergeCell ref="J20:M20"/>
    <mergeCell ref="N20:Q20"/>
    <mergeCell ref="B21:E21"/>
    <mergeCell ref="F21:I21"/>
    <mergeCell ref="J21:M21"/>
    <mergeCell ref="N21:Q21"/>
    <mergeCell ref="B18:E18"/>
    <mergeCell ref="F18:I18"/>
    <mergeCell ref="J18:M18"/>
    <mergeCell ref="N18:Q18"/>
    <mergeCell ref="B19:E19"/>
    <mergeCell ref="F19:I19"/>
    <mergeCell ref="J19:M19"/>
    <mergeCell ref="N19:Q19"/>
    <mergeCell ref="B5:Q5"/>
    <mergeCell ref="B7:Q9"/>
    <mergeCell ref="B11:Q14"/>
    <mergeCell ref="B16:Q16"/>
    <mergeCell ref="B17:E17"/>
    <mergeCell ref="F17:I17"/>
    <mergeCell ref="J17:M17"/>
    <mergeCell ref="N17:Q17"/>
  </mergeCells>
  <conditionalFormatting sqref="C35">
    <cfRule type="expression" dxfId="99" priority="100">
      <formula>#REF!="mostrar"</formula>
    </cfRule>
  </conditionalFormatting>
  <conditionalFormatting sqref="C35">
    <cfRule type="expression" dxfId="98" priority="99">
      <formula>$M$68="mostrar"</formula>
    </cfRule>
  </conditionalFormatting>
  <conditionalFormatting sqref="C39">
    <cfRule type="expression" dxfId="97" priority="98">
      <formula>#REF!="mostrar"</formula>
    </cfRule>
  </conditionalFormatting>
  <conditionalFormatting sqref="C39">
    <cfRule type="expression" dxfId="96" priority="97">
      <formula>$M$68="mostrar"</formula>
    </cfRule>
  </conditionalFormatting>
  <conditionalFormatting sqref="C43">
    <cfRule type="expression" dxfId="95" priority="96">
      <formula>#REF!="mostrar"</formula>
    </cfRule>
  </conditionalFormatting>
  <conditionalFormatting sqref="C43">
    <cfRule type="expression" dxfId="94" priority="95">
      <formula>$M$68="mostrar"</formula>
    </cfRule>
  </conditionalFormatting>
  <conditionalFormatting sqref="C47">
    <cfRule type="expression" dxfId="93" priority="94">
      <formula>#REF!="mostrar"</formula>
    </cfRule>
  </conditionalFormatting>
  <conditionalFormatting sqref="C47">
    <cfRule type="expression" dxfId="92" priority="93">
      <formula>$M$68="mostrar"</formula>
    </cfRule>
  </conditionalFormatting>
  <conditionalFormatting sqref="C51">
    <cfRule type="expression" dxfId="91" priority="92">
      <formula>#REF!="mostrar"</formula>
    </cfRule>
  </conditionalFormatting>
  <conditionalFormatting sqref="C51">
    <cfRule type="expression" dxfId="90" priority="91">
      <formula>$M$68="mostrar"</formula>
    </cfRule>
  </conditionalFormatting>
  <conditionalFormatting sqref="C60">
    <cfRule type="expression" dxfId="89" priority="90">
      <formula>#REF!="mostrar"</formula>
    </cfRule>
  </conditionalFormatting>
  <conditionalFormatting sqref="C60">
    <cfRule type="expression" dxfId="88" priority="89">
      <formula>$M$68="mostrar"</formula>
    </cfRule>
  </conditionalFormatting>
  <conditionalFormatting sqref="C64">
    <cfRule type="expression" dxfId="87" priority="88">
      <formula>#REF!="mostrar"</formula>
    </cfRule>
  </conditionalFormatting>
  <conditionalFormatting sqref="C64">
    <cfRule type="expression" dxfId="86" priority="87">
      <formula>$M$68="mostrar"</formula>
    </cfRule>
  </conditionalFormatting>
  <conditionalFormatting sqref="C68">
    <cfRule type="expression" dxfId="85" priority="86">
      <formula>#REF!="mostrar"</formula>
    </cfRule>
  </conditionalFormatting>
  <conditionalFormatting sqref="C68">
    <cfRule type="expression" dxfId="84" priority="85">
      <formula>$M$68="mostrar"</formula>
    </cfRule>
  </conditionalFormatting>
  <conditionalFormatting sqref="C72">
    <cfRule type="expression" dxfId="83" priority="84">
      <formula>#REF!="mostrar"</formula>
    </cfRule>
  </conditionalFormatting>
  <conditionalFormatting sqref="C72">
    <cfRule type="expression" dxfId="82" priority="83">
      <formula>$M$68="mostrar"</formula>
    </cfRule>
  </conditionalFormatting>
  <conditionalFormatting sqref="C80">
    <cfRule type="expression" dxfId="81" priority="82">
      <formula>#REF!="mostrar"</formula>
    </cfRule>
  </conditionalFormatting>
  <conditionalFormatting sqref="C80">
    <cfRule type="expression" dxfId="80" priority="81">
      <formula>$M$68="mostrar"</formula>
    </cfRule>
  </conditionalFormatting>
  <conditionalFormatting sqref="C84">
    <cfRule type="expression" dxfId="79" priority="80">
      <formula>#REF!="mostrar"</formula>
    </cfRule>
  </conditionalFormatting>
  <conditionalFormatting sqref="C84">
    <cfRule type="expression" dxfId="78" priority="79">
      <formula>$M$68="mostrar"</formula>
    </cfRule>
  </conditionalFormatting>
  <conditionalFormatting sqref="C88">
    <cfRule type="expression" dxfId="77" priority="78">
      <formula>#REF!="mostrar"</formula>
    </cfRule>
  </conditionalFormatting>
  <conditionalFormatting sqref="C88">
    <cfRule type="expression" dxfId="76" priority="77">
      <formula>$M$68="mostrar"</formula>
    </cfRule>
  </conditionalFormatting>
  <conditionalFormatting sqref="C92">
    <cfRule type="expression" dxfId="75" priority="76">
      <formula>#REF!="mostrar"</formula>
    </cfRule>
  </conditionalFormatting>
  <conditionalFormatting sqref="C92">
    <cfRule type="expression" dxfId="74" priority="75">
      <formula>$M$68="mostrar"</formula>
    </cfRule>
  </conditionalFormatting>
  <conditionalFormatting sqref="C102">
    <cfRule type="expression" dxfId="73" priority="74">
      <formula>#REF!="mostrar"</formula>
    </cfRule>
  </conditionalFormatting>
  <conditionalFormatting sqref="C102">
    <cfRule type="expression" dxfId="72" priority="73">
      <formula>$M$68="mostrar"</formula>
    </cfRule>
  </conditionalFormatting>
  <conditionalFormatting sqref="C106">
    <cfRule type="expression" dxfId="71" priority="72">
      <formula>#REF!="mostrar"</formula>
    </cfRule>
  </conditionalFormatting>
  <conditionalFormatting sqref="C106">
    <cfRule type="expression" dxfId="70" priority="71">
      <formula>$M$68="mostrar"</formula>
    </cfRule>
  </conditionalFormatting>
  <conditionalFormatting sqref="C110">
    <cfRule type="expression" dxfId="69" priority="70">
      <formula>#REF!="mostrar"</formula>
    </cfRule>
  </conditionalFormatting>
  <conditionalFormatting sqref="C110">
    <cfRule type="expression" dxfId="68" priority="69">
      <formula>$M$68="mostrar"</formula>
    </cfRule>
  </conditionalFormatting>
  <conditionalFormatting sqref="C114">
    <cfRule type="expression" dxfId="67" priority="68">
      <formula>#REF!="mostrar"</formula>
    </cfRule>
  </conditionalFormatting>
  <conditionalFormatting sqref="C114">
    <cfRule type="expression" dxfId="66" priority="67">
      <formula>$M$68="mostrar"</formula>
    </cfRule>
  </conditionalFormatting>
  <conditionalFormatting sqref="C118">
    <cfRule type="expression" dxfId="65" priority="66">
      <formula>#REF!="mostrar"</formula>
    </cfRule>
  </conditionalFormatting>
  <conditionalFormatting sqref="C118">
    <cfRule type="expression" dxfId="64" priority="65">
      <formula>$M$68="mostrar"</formula>
    </cfRule>
  </conditionalFormatting>
  <conditionalFormatting sqref="C123">
    <cfRule type="expression" dxfId="63" priority="64">
      <formula>#REF!="mostrar"</formula>
    </cfRule>
  </conditionalFormatting>
  <conditionalFormatting sqref="C123">
    <cfRule type="expression" dxfId="62" priority="63">
      <formula>$M$68="mostrar"</formula>
    </cfRule>
  </conditionalFormatting>
  <conditionalFormatting sqref="C127">
    <cfRule type="expression" dxfId="61" priority="62">
      <formula>#REF!="mostrar"</formula>
    </cfRule>
  </conditionalFormatting>
  <conditionalFormatting sqref="C127">
    <cfRule type="expression" dxfId="60" priority="61">
      <formula>$M$68="mostrar"</formula>
    </cfRule>
  </conditionalFormatting>
  <conditionalFormatting sqref="C131">
    <cfRule type="expression" dxfId="59" priority="60">
      <formula>#REF!="mostrar"</formula>
    </cfRule>
  </conditionalFormatting>
  <conditionalFormatting sqref="C131">
    <cfRule type="expression" dxfId="58" priority="59">
      <formula>$M$68="mostrar"</formula>
    </cfRule>
  </conditionalFormatting>
  <conditionalFormatting sqref="C135">
    <cfRule type="expression" dxfId="57" priority="58">
      <formula>#REF!="mostrar"</formula>
    </cfRule>
  </conditionalFormatting>
  <conditionalFormatting sqref="C135">
    <cfRule type="expression" dxfId="56" priority="57">
      <formula>$M$68="mostrar"</formula>
    </cfRule>
  </conditionalFormatting>
  <conditionalFormatting sqref="C144">
    <cfRule type="expression" dxfId="55" priority="56">
      <formula>#REF!="mostrar"</formula>
    </cfRule>
  </conditionalFormatting>
  <conditionalFormatting sqref="C144">
    <cfRule type="expression" dxfId="54" priority="55">
      <formula>$M$68="mostrar"</formula>
    </cfRule>
  </conditionalFormatting>
  <conditionalFormatting sqref="C148">
    <cfRule type="expression" dxfId="53" priority="54">
      <formula>#REF!="mostrar"</formula>
    </cfRule>
  </conditionalFormatting>
  <conditionalFormatting sqref="C148">
    <cfRule type="expression" dxfId="52" priority="53">
      <formula>$M$68="mostrar"</formula>
    </cfRule>
  </conditionalFormatting>
  <conditionalFormatting sqref="C152">
    <cfRule type="expression" dxfId="51" priority="52">
      <formula>#REF!="mostrar"</formula>
    </cfRule>
  </conditionalFormatting>
  <conditionalFormatting sqref="C152">
    <cfRule type="expression" dxfId="50" priority="51">
      <formula>$M$68="mostrar"</formula>
    </cfRule>
  </conditionalFormatting>
  <conditionalFormatting sqref="C156">
    <cfRule type="expression" dxfId="49" priority="50">
      <formula>#REF!="mostrar"</formula>
    </cfRule>
  </conditionalFormatting>
  <conditionalFormatting sqref="C156">
    <cfRule type="expression" dxfId="48" priority="49">
      <formula>$M$68="mostrar"</formula>
    </cfRule>
  </conditionalFormatting>
  <conditionalFormatting sqref="C160">
    <cfRule type="expression" dxfId="47" priority="48">
      <formula>#REF!="mostrar"</formula>
    </cfRule>
  </conditionalFormatting>
  <conditionalFormatting sqref="C160">
    <cfRule type="expression" dxfId="46" priority="47">
      <formula>$M$68="mostrar"</formula>
    </cfRule>
  </conditionalFormatting>
  <conditionalFormatting sqref="C164">
    <cfRule type="expression" dxfId="45" priority="46">
      <formula>#REF!="mostrar"</formula>
    </cfRule>
  </conditionalFormatting>
  <conditionalFormatting sqref="C164">
    <cfRule type="expression" dxfId="44" priority="45">
      <formula>$M$68="mostrar"</formula>
    </cfRule>
  </conditionalFormatting>
  <conditionalFormatting sqref="C168">
    <cfRule type="expression" dxfId="43" priority="44">
      <formula>#REF!="mostrar"</formula>
    </cfRule>
  </conditionalFormatting>
  <conditionalFormatting sqref="C168">
    <cfRule type="expression" dxfId="42" priority="43">
      <formula>$M$68="mostrar"</formula>
    </cfRule>
  </conditionalFormatting>
  <conditionalFormatting sqref="C172">
    <cfRule type="expression" dxfId="41" priority="42">
      <formula>#REF!="mostrar"</formula>
    </cfRule>
  </conditionalFormatting>
  <conditionalFormatting sqref="C172">
    <cfRule type="expression" dxfId="40" priority="41">
      <formula>$M$68="mostrar"</formula>
    </cfRule>
  </conditionalFormatting>
  <conditionalFormatting sqref="C180">
    <cfRule type="expression" dxfId="39" priority="40">
      <formula>#REF!="mostrar"</formula>
    </cfRule>
  </conditionalFormatting>
  <conditionalFormatting sqref="C180">
    <cfRule type="expression" dxfId="38" priority="39">
      <formula>$M$68="mostrar"</formula>
    </cfRule>
  </conditionalFormatting>
  <conditionalFormatting sqref="C184">
    <cfRule type="expression" dxfId="37" priority="38">
      <formula>#REF!="mostrar"</formula>
    </cfRule>
  </conditionalFormatting>
  <conditionalFormatting sqref="C184">
    <cfRule type="expression" dxfId="36" priority="37">
      <formula>$M$68="mostrar"</formula>
    </cfRule>
  </conditionalFormatting>
  <conditionalFormatting sqref="C188">
    <cfRule type="expression" dxfId="35" priority="36">
      <formula>#REF!="mostrar"</formula>
    </cfRule>
  </conditionalFormatting>
  <conditionalFormatting sqref="C188">
    <cfRule type="expression" dxfId="34" priority="35">
      <formula>$M$68="mostrar"</formula>
    </cfRule>
  </conditionalFormatting>
  <conditionalFormatting sqref="C192">
    <cfRule type="expression" dxfId="33" priority="34">
      <formula>#REF!="mostrar"</formula>
    </cfRule>
  </conditionalFormatting>
  <conditionalFormatting sqref="C192">
    <cfRule type="expression" dxfId="32" priority="33">
      <formula>$M$68="mostrar"</formula>
    </cfRule>
  </conditionalFormatting>
  <conditionalFormatting sqref="C196">
    <cfRule type="expression" dxfId="31" priority="32">
      <formula>#REF!="mostrar"</formula>
    </cfRule>
  </conditionalFormatting>
  <conditionalFormatting sqref="C196">
    <cfRule type="expression" dxfId="30" priority="31">
      <formula>$M$68="mostrar"</formula>
    </cfRule>
  </conditionalFormatting>
  <conditionalFormatting sqref="C204">
    <cfRule type="expression" dxfId="29" priority="30">
      <formula>#REF!="mostrar"</formula>
    </cfRule>
  </conditionalFormatting>
  <conditionalFormatting sqref="C204">
    <cfRule type="expression" dxfId="28" priority="29">
      <formula>$M$68="mostrar"</formula>
    </cfRule>
  </conditionalFormatting>
  <conditionalFormatting sqref="C208">
    <cfRule type="expression" dxfId="27" priority="28">
      <formula>#REF!="mostrar"</formula>
    </cfRule>
  </conditionalFormatting>
  <conditionalFormatting sqref="C208">
    <cfRule type="expression" dxfId="26" priority="27">
      <formula>$M$68="mostrar"</formula>
    </cfRule>
  </conditionalFormatting>
  <conditionalFormatting sqref="C213">
    <cfRule type="expression" dxfId="25" priority="26">
      <formula>#REF!="mostrar"</formula>
    </cfRule>
  </conditionalFormatting>
  <conditionalFormatting sqref="C213">
    <cfRule type="expression" dxfId="24" priority="25">
      <formula>$M$68="mostrar"</formula>
    </cfRule>
  </conditionalFormatting>
  <conditionalFormatting sqref="C217">
    <cfRule type="expression" dxfId="23" priority="24">
      <formula>#REF!="mostrar"</formula>
    </cfRule>
  </conditionalFormatting>
  <conditionalFormatting sqref="C217">
    <cfRule type="expression" dxfId="22" priority="23">
      <formula>$M$68="mostrar"</formula>
    </cfRule>
  </conditionalFormatting>
  <conditionalFormatting sqref="C221">
    <cfRule type="expression" dxfId="21" priority="22">
      <formula>#REF!="mostrar"</formula>
    </cfRule>
  </conditionalFormatting>
  <conditionalFormatting sqref="C221">
    <cfRule type="expression" dxfId="20" priority="21">
      <formula>$M$68="mostrar"</formula>
    </cfRule>
  </conditionalFormatting>
  <conditionalFormatting sqref="C230">
    <cfRule type="expression" dxfId="19" priority="20">
      <formula>#REF!="mostrar"</formula>
    </cfRule>
  </conditionalFormatting>
  <conditionalFormatting sqref="C230">
    <cfRule type="expression" dxfId="18" priority="19">
      <formula>$M$68="mostrar"</formula>
    </cfRule>
  </conditionalFormatting>
  <conditionalFormatting sqref="C234">
    <cfRule type="expression" dxfId="17" priority="18">
      <formula>#REF!="mostrar"</formula>
    </cfRule>
  </conditionalFormatting>
  <conditionalFormatting sqref="C234">
    <cfRule type="expression" dxfId="16" priority="17">
      <formula>$M$68="mostrar"</formula>
    </cfRule>
  </conditionalFormatting>
  <conditionalFormatting sqref="C238">
    <cfRule type="expression" dxfId="15" priority="16">
      <formula>#REF!="mostrar"</formula>
    </cfRule>
  </conditionalFormatting>
  <conditionalFormatting sqref="C238">
    <cfRule type="expression" dxfId="14" priority="15">
      <formula>$M$68="mostrar"</formula>
    </cfRule>
  </conditionalFormatting>
  <conditionalFormatting sqref="C242">
    <cfRule type="expression" dxfId="13" priority="14">
      <formula>#REF!="mostrar"</formula>
    </cfRule>
  </conditionalFormatting>
  <conditionalFormatting sqref="C242">
    <cfRule type="expression" dxfId="12" priority="13">
      <formula>$M$68="mostrar"</formula>
    </cfRule>
  </conditionalFormatting>
  <conditionalFormatting sqref="C246">
    <cfRule type="expression" dxfId="11" priority="12">
      <formula>#REF!="mostrar"</formula>
    </cfRule>
  </conditionalFormatting>
  <conditionalFormatting sqref="C246">
    <cfRule type="expression" dxfId="10" priority="11">
      <formula>$M$68="mostrar"</formula>
    </cfRule>
  </conditionalFormatting>
  <conditionalFormatting sqref="C255">
    <cfRule type="expression" dxfId="9" priority="10">
      <formula>#REF!="mostrar"</formula>
    </cfRule>
  </conditionalFormatting>
  <conditionalFormatting sqref="C255">
    <cfRule type="expression" dxfId="8" priority="9">
      <formula>$M$68="mostrar"</formula>
    </cfRule>
  </conditionalFormatting>
  <conditionalFormatting sqref="C259">
    <cfRule type="expression" dxfId="7" priority="8">
      <formula>#REF!="mostrar"</formula>
    </cfRule>
  </conditionalFormatting>
  <conditionalFormatting sqref="C259">
    <cfRule type="expression" dxfId="6" priority="7">
      <formula>$M$68="mostrar"</formula>
    </cfRule>
  </conditionalFormatting>
  <conditionalFormatting sqref="C263">
    <cfRule type="expression" dxfId="5" priority="6">
      <formula>#REF!="mostrar"</formula>
    </cfRule>
  </conditionalFormatting>
  <conditionalFormatting sqref="C263">
    <cfRule type="expression" dxfId="4" priority="5">
      <formula>$M$68="mostrar"</formula>
    </cfRule>
  </conditionalFormatting>
  <conditionalFormatting sqref="C267">
    <cfRule type="expression" dxfId="3" priority="4">
      <formula>#REF!="mostrar"</formula>
    </cfRule>
  </conditionalFormatting>
  <conditionalFormatting sqref="C267">
    <cfRule type="expression" dxfId="2" priority="3">
      <formula>$M$68="mostrar"</formula>
    </cfRule>
  </conditionalFormatting>
  <conditionalFormatting sqref="G270">
    <cfRule type="expression" dxfId="1" priority="2">
      <formula>#REF!="mostrar"</formula>
    </cfRule>
  </conditionalFormatting>
  <conditionalFormatting sqref="G270">
    <cfRule type="expression" dxfId="0" priority="1">
      <formula>$M$68="mostrar"</formula>
    </cfRule>
  </conditionalFormatting>
  <printOptions horizontalCentered="1"/>
  <pageMargins left="0.23622047244094491" right="0.23622047244094491" top="0.74803149606299213" bottom="0.74803149606299213" header="0.31496062992125984" footer="0.31496062992125984"/>
  <pageSetup paperSize="5" scale="97" fitToWidth="4" fitToHeight="4" orientation="portrait" r:id="rId1"/>
  <rowBreaks count="2" manualBreakCount="2">
    <brk id="72" max="17" man="1"/>
    <brk id="145"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E84C0-BB84-4494-BE28-91406265538A}">
  <dimension ref="A1:AD276"/>
  <sheetViews>
    <sheetView showGridLines="0" showRowColHeaders="0" showRuler="0" showWhiteSpace="0" zoomScale="130" zoomScaleNormal="130" workbookViewId="0">
      <selection activeCell="C34" sqref="C34:P34"/>
    </sheetView>
  </sheetViews>
  <sheetFormatPr baseColWidth="10" defaultColWidth="0" defaultRowHeight="14.25" customHeight="1" zeroHeight="1" x14ac:dyDescent="0.25"/>
  <cols>
    <col min="1" max="1" width="1.140625" style="1" customWidth="1"/>
    <col min="2" max="17" width="5.42578125" style="42" customWidth="1"/>
    <col min="18" max="18" width="1.140625" style="42" customWidth="1"/>
    <col min="19" max="19" width="7.5703125" style="1" hidden="1" customWidth="1"/>
    <col min="20" max="22" width="6.5703125" style="1" hidden="1" customWidth="1"/>
    <col min="23" max="25" width="11.42578125" style="1" hidden="1" customWidth="1"/>
    <col min="26" max="30" width="6.5703125" style="1" hidden="1" customWidth="1"/>
    <col min="31" max="16384" width="11.42578125" style="1" hidden="1"/>
  </cols>
  <sheetData>
    <row r="1" spans="2:19" x14ac:dyDescent="0.25">
      <c r="B1" s="1"/>
      <c r="C1" s="1"/>
      <c r="D1" s="1"/>
      <c r="E1" s="1"/>
      <c r="F1" s="1"/>
      <c r="G1" s="1"/>
      <c r="H1" s="1"/>
      <c r="I1" s="1"/>
      <c r="J1" s="1"/>
      <c r="K1" s="1"/>
      <c r="L1" s="1"/>
      <c r="M1" s="1"/>
      <c r="N1" s="1"/>
      <c r="O1" s="1"/>
      <c r="P1" s="1"/>
      <c r="Q1" s="1"/>
      <c r="R1" s="1"/>
    </row>
    <row r="2" spans="2:19" x14ac:dyDescent="0.25">
      <c r="B2" s="2"/>
      <c r="C2" s="2"/>
      <c r="D2" s="2"/>
      <c r="E2" s="2"/>
      <c r="F2" s="2"/>
      <c r="G2" s="2"/>
      <c r="H2" s="2"/>
      <c r="I2" s="2"/>
      <c r="J2" s="2"/>
      <c r="K2" s="2"/>
      <c r="L2" s="2"/>
      <c r="M2" s="2"/>
      <c r="N2" s="2"/>
      <c r="O2" s="2"/>
      <c r="P2" s="2"/>
      <c r="Q2" s="2"/>
      <c r="R2" s="2"/>
      <c r="S2" s="2"/>
    </row>
    <row r="3" spans="2:19" s="7" customFormat="1" x14ac:dyDescent="0.25">
      <c r="F3" s="88"/>
      <c r="G3" s="88"/>
      <c r="H3" s="59"/>
      <c r="I3" s="59"/>
      <c r="J3" s="59"/>
      <c r="K3" s="88"/>
      <c r="L3" s="88"/>
      <c r="M3" s="88"/>
      <c r="N3" s="59"/>
      <c r="O3" s="59"/>
      <c r="P3" s="59"/>
      <c r="Q3" s="25"/>
    </row>
    <row r="4" spans="2:19" s="7" customFormat="1" ht="5.0999999999999996" customHeight="1" x14ac:dyDescent="0.25">
      <c r="F4" s="88"/>
      <c r="G4" s="88"/>
      <c r="H4" s="59"/>
      <c r="I4" s="59"/>
      <c r="J4" s="59"/>
      <c r="K4" s="88"/>
      <c r="L4" s="88"/>
      <c r="M4" s="88"/>
      <c r="N4" s="59"/>
      <c r="O4" s="59"/>
      <c r="P4" s="59"/>
      <c r="Q4" s="25"/>
    </row>
    <row r="5" spans="2:19" x14ac:dyDescent="0.25">
      <c r="B5" s="85" t="s">
        <v>271</v>
      </c>
      <c r="C5" s="85"/>
      <c r="D5" s="85"/>
      <c r="E5" s="85"/>
      <c r="F5" s="85"/>
      <c r="G5" s="85"/>
      <c r="H5" s="85"/>
      <c r="I5" s="85"/>
      <c r="J5" s="85"/>
      <c r="K5" s="85"/>
      <c r="L5" s="85"/>
      <c r="M5" s="85"/>
      <c r="N5" s="85"/>
      <c r="O5" s="85"/>
      <c r="P5" s="85"/>
      <c r="Q5" s="85"/>
      <c r="R5" s="1"/>
    </row>
    <row r="6" spans="2:19" s="7" customFormat="1" x14ac:dyDescent="0.25">
      <c r="F6" s="88"/>
      <c r="G6" s="88"/>
      <c r="H6" s="59"/>
      <c r="I6" s="59"/>
      <c r="J6" s="59"/>
      <c r="K6" s="88"/>
      <c r="L6" s="88"/>
      <c r="M6" s="88"/>
      <c r="N6" s="59"/>
      <c r="O6" s="59"/>
      <c r="P6" s="59"/>
      <c r="Q6" s="25"/>
    </row>
    <row r="7" spans="2:19" ht="14.25" customHeight="1" x14ac:dyDescent="0.25">
      <c r="B7" s="54" t="s">
        <v>272</v>
      </c>
      <c r="C7" s="54"/>
      <c r="D7" s="54"/>
      <c r="E7" s="54"/>
      <c r="F7" s="54"/>
      <c r="G7" s="54"/>
      <c r="H7" s="54"/>
      <c r="I7" s="54"/>
      <c r="J7" s="54"/>
      <c r="K7" s="54"/>
      <c r="L7" s="54"/>
      <c r="M7" s="54"/>
      <c r="N7" s="54"/>
      <c r="O7" s="54"/>
      <c r="P7" s="54"/>
      <c r="Q7" s="54"/>
      <c r="R7" s="1"/>
    </row>
    <row r="8" spans="2:19" x14ac:dyDescent="0.25">
      <c r="B8" s="54"/>
      <c r="C8" s="54"/>
      <c r="D8" s="54"/>
      <c r="E8" s="54"/>
      <c r="F8" s="54"/>
      <c r="G8" s="54"/>
      <c r="H8" s="54"/>
      <c r="I8" s="54"/>
      <c r="J8" s="54"/>
      <c r="K8" s="54"/>
      <c r="L8" s="54"/>
      <c r="M8" s="54"/>
      <c r="N8" s="54"/>
      <c r="O8" s="54"/>
      <c r="P8" s="54"/>
      <c r="Q8" s="54"/>
      <c r="R8" s="1"/>
    </row>
    <row r="9" spans="2:19" s="7" customFormat="1" x14ac:dyDescent="0.25">
      <c r="B9" s="54"/>
      <c r="C9" s="54"/>
      <c r="D9" s="54"/>
      <c r="E9" s="54"/>
      <c r="F9" s="54"/>
      <c r="G9" s="54"/>
      <c r="H9" s="54"/>
      <c r="I9" s="54"/>
      <c r="J9" s="54"/>
      <c r="K9" s="54"/>
      <c r="L9" s="54"/>
      <c r="M9" s="54"/>
      <c r="N9" s="54"/>
      <c r="O9" s="54"/>
      <c r="P9" s="54"/>
      <c r="Q9" s="54"/>
    </row>
    <row r="10" spans="2:19" s="7" customFormat="1" ht="5.0999999999999996" customHeight="1" x14ac:dyDescent="0.25">
      <c r="F10" s="88"/>
      <c r="G10" s="88"/>
      <c r="H10" s="59"/>
      <c r="I10" s="59"/>
      <c r="J10" s="59"/>
      <c r="K10" s="88"/>
      <c r="L10" s="88"/>
      <c r="M10" s="88"/>
      <c r="N10" s="59"/>
      <c r="O10" s="59"/>
      <c r="P10" s="59"/>
      <c r="Q10" s="25"/>
    </row>
    <row r="11" spans="2:19" s="7" customFormat="1" x14ac:dyDescent="0.25">
      <c r="B11" s="89" t="s">
        <v>273</v>
      </c>
      <c r="C11" s="89"/>
      <c r="D11" s="89"/>
      <c r="E11" s="89"/>
      <c r="F11" s="89"/>
      <c r="G11" s="89"/>
      <c r="H11" s="89"/>
      <c r="I11" s="89"/>
      <c r="J11" s="89"/>
      <c r="K11" s="89"/>
      <c r="L11" s="89"/>
      <c r="M11" s="89"/>
      <c r="N11" s="89"/>
      <c r="O11" s="89"/>
      <c r="P11" s="89"/>
      <c r="Q11" s="89"/>
    </row>
    <row r="12" spans="2:19" s="7" customFormat="1" x14ac:dyDescent="0.25">
      <c r="B12" s="89"/>
      <c r="C12" s="89"/>
      <c r="D12" s="89"/>
      <c r="E12" s="89"/>
      <c r="F12" s="89"/>
      <c r="G12" s="89"/>
      <c r="H12" s="89"/>
      <c r="I12" s="89"/>
      <c r="J12" s="89"/>
      <c r="K12" s="89"/>
      <c r="L12" s="89"/>
      <c r="M12" s="89"/>
      <c r="N12" s="89"/>
      <c r="O12" s="89"/>
      <c r="P12" s="89"/>
      <c r="Q12" s="89"/>
    </row>
    <row r="13" spans="2:19" s="7" customFormat="1" x14ac:dyDescent="0.25">
      <c r="B13" s="89"/>
      <c r="C13" s="89"/>
      <c r="D13" s="89"/>
      <c r="E13" s="89"/>
      <c r="F13" s="89"/>
      <c r="G13" s="89"/>
      <c r="H13" s="89"/>
      <c r="I13" s="89"/>
      <c r="J13" s="89"/>
      <c r="K13" s="89"/>
      <c r="L13" s="89"/>
      <c r="M13" s="89"/>
      <c r="N13" s="89"/>
      <c r="O13" s="89"/>
      <c r="P13" s="89"/>
      <c r="Q13" s="89"/>
    </row>
    <row r="14" spans="2:19" s="7" customFormat="1" x14ac:dyDescent="0.25">
      <c r="B14" s="89"/>
      <c r="C14" s="89"/>
      <c r="D14" s="89"/>
      <c r="E14" s="89"/>
      <c r="F14" s="89"/>
      <c r="G14" s="89"/>
      <c r="H14" s="89"/>
      <c r="I14" s="89"/>
      <c r="J14" s="89"/>
      <c r="K14" s="89"/>
      <c r="L14" s="89"/>
      <c r="M14" s="89"/>
      <c r="N14" s="89"/>
      <c r="O14" s="89"/>
      <c r="P14" s="89"/>
      <c r="Q14" s="89"/>
    </row>
    <row r="15" spans="2:19" s="7" customFormat="1" x14ac:dyDescent="0.25">
      <c r="F15" s="88"/>
      <c r="G15" s="88"/>
      <c r="H15" s="59"/>
      <c r="I15" s="59"/>
      <c r="J15" s="59"/>
      <c r="K15" s="88"/>
      <c r="L15" s="88"/>
      <c r="M15" s="88"/>
      <c r="N15" s="59"/>
      <c r="O15" s="59"/>
      <c r="P15" s="59"/>
      <c r="Q15" s="25"/>
    </row>
    <row r="16" spans="2:19" x14ac:dyDescent="0.25">
      <c r="B16" s="30" t="s">
        <v>31</v>
      </c>
      <c r="C16" s="30"/>
      <c r="D16" s="30"/>
      <c r="E16" s="30"/>
      <c r="F16" s="30"/>
      <c r="G16" s="30"/>
      <c r="H16" s="30"/>
      <c r="I16" s="30"/>
      <c r="J16" s="30"/>
      <c r="K16" s="30"/>
      <c r="L16" s="30"/>
      <c r="M16" s="30"/>
      <c r="N16" s="30"/>
      <c r="O16" s="30"/>
      <c r="P16" s="30"/>
      <c r="Q16" s="30"/>
      <c r="R16" s="1"/>
    </row>
    <row r="17" spans="2:17" s="1" customFormat="1" x14ac:dyDescent="0.25">
      <c r="B17" s="90" t="s">
        <v>102</v>
      </c>
      <c r="C17" s="90"/>
      <c r="D17" s="90"/>
      <c r="E17" s="90"/>
      <c r="F17" s="32" t="s">
        <v>274</v>
      </c>
      <c r="G17" s="32"/>
      <c r="H17" s="32"/>
      <c r="I17" s="32"/>
      <c r="J17" s="31" t="s">
        <v>275</v>
      </c>
      <c r="K17" s="31"/>
      <c r="L17" s="31"/>
      <c r="M17" s="31"/>
      <c r="N17" s="32" t="s">
        <v>276</v>
      </c>
      <c r="O17" s="32"/>
      <c r="P17" s="32"/>
      <c r="Q17" s="32"/>
    </row>
    <row r="18" spans="2:17" s="1" customFormat="1" x14ac:dyDescent="0.25">
      <c r="B18" s="31" t="s">
        <v>277</v>
      </c>
      <c r="C18" s="31"/>
      <c r="D18" s="31"/>
      <c r="E18" s="31"/>
      <c r="F18" s="91" t="s">
        <v>278</v>
      </c>
      <c r="G18" s="91"/>
      <c r="H18" s="91"/>
      <c r="I18" s="91"/>
      <c r="J18" s="90" t="s">
        <v>279</v>
      </c>
      <c r="K18" s="90"/>
      <c r="L18" s="90"/>
      <c r="M18" s="90"/>
      <c r="N18" s="91" t="s">
        <v>280</v>
      </c>
      <c r="O18" s="91"/>
      <c r="P18" s="91"/>
      <c r="Q18" s="91"/>
    </row>
    <row r="19" spans="2:17" s="1" customFormat="1" x14ac:dyDescent="0.25">
      <c r="B19" s="90" t="s">
        <v>281</v>
      </c>
      <c r="C19" s="90"/>
      <c r="D19" s="90"/>
      <c r="E19" s="90"/>
      <c r="F19" s="91" t="s">
        <v>282</v>
      </c>
      <c r="G19" s="91"/>
      <c r="H19" s="91"/>
      <c r="I19" s="91"/>
      <c r="J19" s="90" t="s">
        <v>283</v>
      </c>
      <c r="K19" s="90"/>
      <c r="L19" s="90"/>
      <c r="M19" s="90"/>
      <c r="N19" s="91" t="s">
        <v>284</v>
      </c>
      <c r="O19" s="91"/>
      <c r="P19" s="91"/>
      <c r="Q19" s="91"/>
    </row>
    <row r="20" spans="2:17" s="1" customFormat="1" x14ac:dyDescent="0.25">
      <c r="B20" s="90" t="s">
        <v>285</v>
      </c>
      <c r="C20" s="90"/>
      <c r="D20" s="90"/>
      <c r="E20" s="90"/>
      <c r="F20" s="91" t="s">
        <v>286</v>
      </c>
      <c r="G20" s="91"/>
      <c r="H20" s="91"/>
      <c r="I20" s="91"/>
      <c r="J20" s="90" t="s">
        <v>84</v>
      </c>
      <c r="K20" s="90"/>
      <c r="L20" s="90"/>
      <c r="M20" s="90"/>
      <c r="N20" s="91" t="s">
        <v>85</v>
      </c>
      <c r="O20" s="91"/>
      <c r="P20" s="91"/>
      <c r="Q20" s="91"/>
    </row>
    <row r="21" spans="2:17" s="1" customFormat="1" x14ac:dyDescent="0.25">
      <c r="B21" s="31" t="s">
        <v>287</v>
      </c>
      <c r="C21" s="31"/>
      <c r="D21" s="31"/>
      <c r="E21" s="31"/>
      <c r="F21" s="91" t="s">
        <v>288</v>
      </c>
      <c r="G21" s="91"/>
      <c r="H21" s="91"/>
      <c r="I21" s="91"/>
      <c r="J21" s="90" t="s">
        <v>289</v>
      </c>
      <c r="K21" s="90"/>
      <c r="L21" s="90"/>
      <c r="M21" s="90"/>
      <c r="N21" s="91" t="s">
        <v>290</v>
      </c>
      <c r="O21" s="91"/>
      <c r="P21" s="91"/>
      <c r="Q21" s="91"/>
    </row>
    <row r="22" spans="2:17" s="1" customFormat="1" x14ac:dyDescent="0.25">
      <c r="B22" s="90" t="s">
        <v>291</v>
      </c>
      <c r="C22" s="90"/>
      <c r="D22" s="90"/>
      <c r="E22" s="90"/>
      <c r="F22" s="91" t="s">
        <v>292</v>
      </c>
      <c r="G22" s="91"/>
      <c r="H22" s="91"/>
      <c r="I22" s="91"/>
      <c r="J22" s="90" t="s">
        <v>293</v>
      </c>
      <c r="K22" s="90"/>
      <c r="L22" s="90"/>
      <c r="M22" s="90"/>
      <c r="N22" s="91" t="s">
        <v>294</v>
      </c>
      <c r="O22" s="91"/>
      <c r="P22" s="91"/>
      <c r="Q22" s="91"/>
    </row>
    <row r="23" spans="2:17" s="1" customFormat="1" x14ac:dyDescent="0.25">
      <c r="B23" s="90" t="s">
        <v>295</v>
      </c>
      <c r="C23" s="90"/>
      <c r="D23" s="90"/>
      <c r="E23" s="90"/>
      <c r="F23" s="91" t="s">
        <v>296</v>
      </c>
      <c r="G23" s="91"/>
      <c r="H23" s="91"/>
      <c r="I23" s="91"/>
      <c r="J23" s="90" t="s">
        <v>297</v>
      </c>
      <c r="K23" s="90"/>
      <c r="L23" s="90"/>
      <c r="M23" s="90"/>
      <c r="N23" s="91" t="s">
        <v>298</v>
      </c>
      <c r="O23" s="91"/>
      <c r="P23" s="91"/>
      <c r="Q23" s="91"/>
    </row>
    <row r="24" spans="2:17" s="1" customFormat="1" x14ac:dyDescent="0.25">
      <c r="B24" s="90" t="s">
        <v>299</v>
      </c>
      <c r="C24" s="90"/>
      <c r="D24" s="90"/>
      <c r="E24" s="90"/>
      <c r="F24" s="91" t="s">
        <v>300</v>
      </c>
      <c r="G24" s="91"/>
      <c r="H24" s="91"/>
      <c r="I24" s="91"/>
      <c r="J24" s="90" t="s">
        <v>301</v>
      </c>
      <c r="K24" s="90"/>
      <c r="L24" s="90"/>
      <c r="M24" s="90"/>
      <c r="N24" s="91" t="s">
        <v>302</v>
      </c>
      <c r="O24" s="91"/>
      <c r="P24" s="91"/>
      <c r="Q24" s="91"/>
    </row>
    <row r="25" spans="2:17" s="1" customFormat="1" x14ac:dyDescent="0.25">
      <c r="B25" s="90" t="s">
        <v>303</v>
      </c>
      <c r="C25" s="90"/>
      <c r="D25" s="90"/>
      <c r="E25" s="90"/>
      <c r="F25" s="91" t="s">
        <v>304</v>
      </c>
      <c r="G25" s="91"/>
      <c r="H25" s="91"/>
      <c r="I25" s="91"/>
      <c r="J25" s="90" t="s">
        <v>305</v>
      </c>
      <c r="K25" s="90"/>
      <c r="L25" s="90"/>
      <c r="M25" s="90"/>
      <c r="N25" s="91" t="s">
        <v>306</v>
      </c>
      <c r="O25" s="91"/>
      <c r="P25" s="91"/>
      <c r="Q25" s="91"/>
    </row>
    <row r="26" spans="2:17" s="1" customFormat="1" x14ac:dyDescent="0.25">
      <c r="E26" s="7"/>
      <c r="F26" s="7"/>
      <c r="G26" s="7"/>
      <c r="H26" s="7"/>
      <c r="I26" s="7"/>
      <c r="J26" s="7"/>
      <c r="K26" s="7"/>
      <c r="L26" s="7"/>
      <c r="M26" s="7"/>
      <c r="N26" s="7"/>
      <c r="O26" s="7"/>
      <c r="P26" s="7"/>
      <c r="Q26" s="7"/>
    </row>
    <row r="27" spans="2:17" s="1" customFormat="1" ht="15" x14ac:dyDescent="0.25">
      <c r="B27" s="92"/>
      <c r="C27" s="92"/>
      <c r="D27" s="92"/>
      <c r="E27" s="92"/>
      <c r="F27" s="93" t="s">
        <v>307</v>
      </c>
      <c r="G27" s="93"/>
      <c r="H27" s="93"/>
      <c r="I27" s="93"/>
      <c r="J27" s="93"/>
      <c r="K27" s="93"/>
      <c r="L27" s="93"/>
      <c r="M27" s="93"/>
      <c r="N27" s="92"/>
      <c r="O27" s="92"/>
      <c r="P27" s="92"/>
      <c r="Q27" s="92"/>
    </row>
    <row r="28" spans="2:17" s="1" customFormat="1" ht="15" x14ac:dyDescent="0.25">
      <c r="B28"/>
      <c r="C28"/>
      <c r="D28"/>
      <c r="E28"/>
      <c r="F28"/>
      <c r="G28"/>
      <c r="H28"/>
      <c r="I28"/>
      <c r="J28"/>
      <c r="K28"/>
      <c r="L28"/>
      <c r="M28"/>
      <c r="N28"/>
      <c r="O28"/>
      <c r="P28"/>
      <c r="Q28"/>
    </row>
    <row r="29" spans="2:17" s="1" customFormat="1" ht="15" x14ac:dyDescent="0.25">
      <c r="B29"/>
      <c r="C29"/>
      <c r="D29"/>
      <c r="E29"/>
      <c r="F29"/>
      <c r="G29"/>
      <c r="H29"/>
      <c r="I29"/>
      <c r="J29"/>
      <c r="K29"/>
      <c r="L29"/>
      <c r="M29"/>
      <c r="N29"/>
      <c r="O29"/>
      <c r="P29"/>
      <c r="Q29"/>
    </row>
    <row r="30" spans="2:17" s="1" customFormat="1" ht="15" x14ac:dyDescent="0.25">
      <c r="B30"/>
      <c r="C30"/>
      <c r="D30"/>
      <c r="E30"/>
      <c r="F30"/>
      <c r="G30"/>
      <c r="H30"/>
      <c r="I30"/>
      <c r="J30"/>
      <c r="K30"/>
      <c r="L30"/>
      <c r="M30"/>
      <c r="N30"/>
      <c r="O30"/>
      <c r="P30"/>
      <c r="Q30"/>
    </row>
    <row r="31" spans="2:17" s="1" customFormat="1" ht="15" x14ac:dyDescent="0.25">
      <c r="B31"/>
      <c r="C31"/>
      <c r="D31"/>
      <c r="E31"/>
      <c r="F31"/>
      <c r="G31"/>
      <c r="H31"/>
      <c r="I31"/>
      <c r="J31"/>
      <c r="K31"/>
      <c r="L31"/>
      <c r="M31"/>
      <c r="N31"/>
      <c r="O31"/>
      <c r="P31"/>
      <c r="Q31"/>
    </row>
    <row r="32" spans="2:17" s="1" customFormat="1" x14ac:dyDescent="0.25">
      <c r="B32" s="61"/>
      <c r="C32" s="61"/>
      <c r="D32" s="61"/>
      <c r="E32" s="61"/>
      <c r="F32" s="61"/>
      <c r="G32" s="61"/>
      <c r="H32" s="61"/>
      <c r="I32" s="61"/>
      <c r="J32" s="61"/>
      <c r="K32" s="61"/>
      <c r="L32" s="61"/>
      <c r="M32" s="61"/>
      <c r="N32" s="61"/>
      <c r="O32" s="61"/>
      <c r="P32" s="61"/>
      <c r="Q32" s="61"/>
    </row>
    <row r="33" spans="3:18" s="1" customFormat="1" x14ac:dyDescent="0.25">
      <c r="C33" s="1" t="s">
        <v>308</v>
      </c>
      <c r="D33" s="21"/>
      <c r="E33" s="21"/>
      <c r="F33" s="21"/>
      <c r="G33" s="21"/>
      <c r="H33" s="21"/>
      <c r="I33" s="21"/>
      <c r="J33" s="21"/>
      <c r="K33" s="21"/>
      <c r="L33" s="21"/>
      <c r="M33" s="21"/>
      <c r="N33" s="21"/>
      <c r="O33" s="21"/>
      <c r="P33" s="21"/>
      <c r="Q33" s="21"/>
      <c r="R33" s="21"/>
    </row>
    <row r="34" spans="3:18" s="1" customFormat="1" ht="15" customHeight="1" x14ac:dyDescent="0.25">
      <c r="C34" s="48" t="s">
        <v>359</v>
      </c>
      <c r="D34" s="48"/>
      <c r="E34" s="48"/>
      <c r="F34" s="48"/>
      <c r="G34" s="48"/>
      <c r="H34" s="48"/>
      <c r="I34" s="48"/>
      <c r="J34" s="48"/>
      <c r="K34" s="48"/>
      <c r="L34" s="48"/>
      <c r="M34" s="48"/>
      <c r="N34" s="48"/>
      <c r="O34" s="48"/>
      <c r="P34" s="48"/>
    </row>
    <row r="35" spans="3:18" customFormat="1" ht="15" customHeight="1" x14ac:dyDescent="0.25"/>
    <row r="36" spans="3:18" customFormat="1" ht="5.0999999999999996" customHeight="1" x14ac:dyDescent="0.25"/>
    <row r="37" spans="3:18" s="1" customFormat="1" x14ac:dyDescent="0.25">
      <c r="C37" s="1" t="s">
        <v>309</v>
      </c>
      <c r="R37" s="2"/>
    </row>
    <row r="38" spans="3:18" s="1" customFormat="1" x14ac:dyDescent="0.25">
      <c r="C38" s="48" t="s">
        <v>360</v>
      </c>
      <c r="D38" s="48"/>
      <c r="E38" s="48"/>
      <c r="F38" s="48"/>
      <c r="G38" s="48"/>
      <c r="H38" s="48"/>
      <c r="I38" s="48"/>
      <c r="J38" s="48"/>
      <c r="K38" s="48"/>
      <c r="L38" s="48"/>
      <c r="M38" s="48"/>
      <c r="N38" s="48"/>
      <c r="O38" s="48"/>
      <c r="P38" s="48"/>
      <c r="Q38" s="21"/>
      <c r="R38" s="21"/>
    </row>
    <row r="39" spans="3:18" customFormat="1" ht="15" customHeight="1" x14ac:dyDescent="0.25"/>
    <row r="40" spans="3:18" customFormat="1" ht="5.0999999999999996" customHeight="1" x14ac:dyDescent="0.25"/>
    <row r="41" spans="3:18" s="1" customFormat="1" x14ac:dyDescent="0.25">
      <c r="C41" s="94" t="s">
        <v>310</v>
      </c>
      <c r="D41" s="21"/>
      <c r="E41" s="21"/>
      <c r="F41" s="21"/>
      <c r="G41" s="21"/>
      <c r="H41" s="21"/>
      <c r="I41" s="21"/>
      <c r="J41" s="21"/>
      <c r="K41" s="21"/>
      <c r="L41" s="21"/>
      <c r="M41" s="21"/>
      <c r="N41" s="21"/>
      <c r="O41" s="21"/>
      <c r="P41" s="21"/>
      <c r="Q41" s="21"/>
      <c r="R41" s="21"/>
    </row>
    <row r="42" spans="3:18" s="1" customFormat="1" x14ac:dyDescent="0.25">
      <c r="C42" s="48" t="s">
        <v>361</v>
      </c>
      <c r="D42" s="48"/>
      <c r="E42" s="48"/>
      <c r="F42" s="48"/>
      <c r="G42" s="48"/>
      <c r="H42" s="48"/>
      <c r="I42" s="48"/>
      <c r="J42" s="48"/>
      <c r="K42" s="48"/>
      <c r="L42" s="48"/>
      <c r="M42" s="48"/>
      <c r="N42" s="48"/>
      <c r="O42" s="48"/>
      <c r="P42" s="48"/>
      <c r="R42" s="25"/>
    </row>
    <row r="43" spans="3:18" customFormat="1" ht="15" customHeight="1" x14ac:dyDescent="0.25"/>
    <row r="44" spans="3:18" customFormat="1" ht="5.0999999999999996" customHeight="1" x14ac:dyDescent="0.25"/>
    <row r="45" spans="3:18" s="1" customFormat="1" x14ac:dyDescent="0.25">
      <c r="C45" s="94" t="s">
        <v>311</v>
      </c>
      <c r="D45" s="21"/>
      <c r="E45" s="21"/>
      <c r="F45" s="21"/>
      <c r="G45" s="21"/>
      <c r="H45" s="21"/>
      <c r="I45" s="21"/>
      <c r="J45" s="21"/>
      <c r="K45" s="21"/>
      <c r="L45" s="21"/>
      <c r="M45" s="21"/>
      <c r="N45" s="21"/>
      <c r="O45" s="21"/>
      <c r="P45" s="21"/>
      <c r="Q45" s="21"/>
      <c r="R45" s="21"/>
    </row>
    <row r="46" spans="3:18" s="1" customFormat="1" x14ac:dyDescent="0.25">
      <c r="C46" s="48" t="s">
        <v>362</v>
      </c>
      <c r="D46" s="48"/>
      <c r="E46" s="48"/>
      <c r="F46" s="48"/>
      <c r="G46" s="48"/>
      <c r="H46" s="48"/>
      <c r="I46" s="48"/>
      <c r="J46" s="48"/>
      <c r="K46" s="48"/>
      <c r="L46" s="48"/>
      <c r="M46" s="48"/>
      <c r="N46" s="48"/>
      <c r="O46" s="48"/>
      <c r="P46" s="48"/>
      <c r="Q46" s="2"/>
      <c r="R46" s="2"/>
    </row>
    <row r="47" spans="3:18" customFormat="1" ht="15" customHeight="1" x14ac:dyDescent="0.25"/>
    <row r="48" spans="3:18" customFormat="1" ht="5.0999999999999996" customHeight="1" x14ac:dyDescent="0.25"/>
    <row r="49" spans="2:18" x14ac:dyDescent="0.25">
      <c r="B49" s="1"/>
      <c r="C49" s="1" t="s">
        <v>312</v>
      </c>
      <c r="D49" s="1"/>
      <c r="E49" s="1"/>
      <c r="F49" s="2"/>
      <c r="G49" s="2"/>
      <c r="H49" s="2"/>
      <c r="I49" s="2"/>
      <c r="J49" s="2"/>
      <c r="K49" s="2"/>
      <c r="L49" s="2"/>
      <c r="M49" s="2"/>
      <c r="N49" s="2"/>
      <c r="O49" s="2"/>
      <c r="P49" s="2"/>
      <c r="Q49" s="2"/>
      <c r="R49" s="2"/>
    </row>
    <row r="50" spans="2:18" x14ac:dyDescent="0.25">
      <c r="B50" s="1"/>
      <c r="C50" s="48" t="s">
        <v>363</v>
      </c>
      <c r="D50" s="48"/>
      <c r="E50" s="48"/>
      <c r="F50" s="48"/>
      <c r="G50" s="48"/>
      <c r="H50" s="48"/>
      <c r="I50" s="48"/>
      <c r="J50" s="48"/>
      <c r="K50" s="48"/>
      <c r="L50" s="48"/>
      <c r="M50" s="48"/>
      <c r="N50" s="48"/>
      <c r="O50" s="48"/>
      <c r="P50" s="48"/>
      <c r="Q50" s="21"/>
      <c r="R50" s="21"/>
    </row>
    <row r="51" spans="2:18" customFormat="1" ht="15" customHeight="1" x14ac:dyDescent="0.25"/>
    <row r="52" spans="2:18" customFormat="1" ht="5.0999999999999996" customHeight="1" x14ac:dyDescent="0.25"/>
    <row r="53" spans="2:18" x14ac:dyDescent="0.25">
      <c r="B53" s="1"/>
      <c r="C53" s="1"/>
      <c r="D53" s="1"/>
      <c r="E53" s="2"/>
      <c r="F53" s="2"/>
      <c r="G53" s="2"/>
      <c r="H53" s="2"/>
      <c r="I53" s="2"/>
      <c r="J53" s="2"/>
      <c r="K53" s="2"/>
      <c r="L53" s="2"/>
      <c r="M53" s="2"/>
      <c r="N53" s="2"/>
      <c r="O53" s="2"/>
      <c r="P53" s="2"/>
      <c r="Q53" s="2"/>
      <c r="R53" s="1"/>
    </row>
    <row r="54" spans="2:18" ht="15" x14ac:dyDescent="0.25">
      <c r="B54"/>
      <c r="C54"/>
      <c r="D54"/>
      <c r="E54"/>
      <c r="F54"/>
      <c r="G54"/>
      <c r="H54"/>
      <c r="I54"/>
      <c r="J54"/>
      <c r="K54"/>
      <c r="L54"/>
      <c r="M54"/>
      <c r="N54"/>
      <c r="O54"/>
      <c r="P54"/>
      <c r="Q54"/>
      <c r="R54" s="1"/>
    </row>
    <row r="55" spans="2:18" ht="15" x14ac:dyDescent="0.25">
      <c r="B55"/>
      <c r="C55"/>
      <c r="D55"/>
      <c r="E55"/>
      <c r="F55"/>
      <c r="G55"/>
      <c r="H55"/>
      <c r="I55"/>
      <c r="J55"/>
      <c r="K55"/>
      <c r="L55"/>
      <c r="M55"/>
      <c r="N55"/>
      <c r="O55"/>
      <c r="P55"/>
      <c r="Q55"/>
      <c r="R55" s="1"/>
    </row>
    <row r="56" spans="2:18" ht="15" x14ac:dyDescent="0.25">
      <c r="B56"/>
      <c r="C56"/>
      <c r="D56"/>
      <c r="E56"/>
      <c r="F56"/>
      <c r="G56"/>
      <c r="H56"/>
      <c r="I56"/>
      <c r="J56"/>
      <c r="K56"/>
      <c r="L56"/>
      <c r="M56"/>
      <c r="N56"/>
      <c r="O56"/>
      <c r="P56"/>
      <c r="Q56"/>
      <c r="R56" s="1"/>
    </row>
    <row r="57" spans="2:18" x14ac:dyDescent="0.25">
      <c r="B57" s="1"/>
      <c r="C57" s="1"/>
      <c r="D57" s="1"/>
      <c r="E57" s="2"/>
      <c r="F57" s="2"/>
      <c r="G57" s="2"/>
      <c r="H57" s="2"/>
      <c r="I57" s="2"/>
      <c r="J57" s="2"/>
      <c r="K57" s="2"/>
      <c r="L57" s="2"/>
      <c r="M57" s="2"/>
      <c r="N57" s="2"/>
      <c r="O57" s="2"/>
      <c r="P57" s="2"/>
      <c r="Q57" s="2"/>
      <c r="R57" s="1"/>
    </row>
    <row r="58" spans="2:18" x14ac:dyDescent="0.25">
      <c r="B58" s="21"/>
      <c r="C58" s="94" t="s">
        <v>313</v>
      </c>
      <c r="D58" s="21"/>
      <c r="E58" s="21"/>
      <c r="F58" s="21"/>
      <c r="G58" s="21"/>
      <c r="H58" s="21"/>
      <c r="I58" s="21"/>
      <c r="J58" s="21"/>
      <c r="K58" s="21"/>
      <c r="L58" s="21"/>
      <c r="M58" s="21"/>
      <c r="N58" s="21"/>
      <c r="O58" s="21"/>
      <c r="P58" s="21"/>
      <c r="Q58" s="21"/>
      <c r="R58" s="1"/>
    </row>
    <row r="59" spans="2:18" x14ac:dyDescent="0.25">
      <c r="B59" s="57"/>
      <c r="C59" s="48" t="s">
        <v>364</v>
      </c>
      <c r="D59" s="48"/>
      <c r="E59" s="48"/>
      <c r="F59" s="48"/>
      <c r="G59" s="48"/>
      <c r="H59" s="48"/>
      <c r="I59" s="48"/>
      <c r="J59" s="48"/>
      <c r="K59" s="48"/>
      <c r="L59" s="48"/>
      <c r="M59" s="48"/>
      <c r="N59" s="48"/>
      <c r="O59" s="48"/>
      <c r="P59" s="48"/>
      <c r="Q59" s="57"/>
      <c r="R59" s="1"/>
    </row>
    <row r="60" spans="2:18" customFormat="1" ht="15" customHeight="1" x14ac:dyDescent="0.25"/>
    <row r="61" spans="2:18" customFormat="1" ht="5.0999999999999996" customHeight="1" x14ac:dyDescent="0.25"/>
    <row r="62" spans="2:18" x14ac:dyDescent="0.25">
      <c r="B62" s="57"/>
      <c r="C62" s="95" t="s">
        <v>314</v>
      </c>
      <c r="D62" s="57"/>
      <c r="E62" s="17"/>
      <c r="F62" s="17"/>
      <c r="G62" s="17"/>
      <c r="H62" s="17"/>
      <c r="I62" s="17"/>
      <c r="J62" s="17"/>
      <c r="K62" s="17"/>
      <c r="L62" s="17"/>
      <c r="M62" s="17"/>
      <c r="N62" s="17"/>
      <c r="O62" s="17"/>
      <c r="P62" s="17"/>
      <c r="Q62" s="57"/>
      <c r="R62" s="1"/>
    </row>
    <row r="63" spans="2:18" x14ac:dyDescent="0.25">
      <c r="B63" s="29"/>
      <c r="C63" s="48" t="s">
        <v>365</v>
      </c>
      <c r="D63" s="48"/>
      <c r="E63" s="48"/>
      <c r="F63" s="48"/>
      <c r="G63" s="48"/>
      <c r="H63" s="48"/>
      <c r="I63" s="48"/>
      <c r="J63" s="48"/>
      <c r="K63" s="48"/>
      <c r="L63" s="48"/>
      <c r="M63" s="48"/>
      <c r="N63" s="48"/>
      <c r="O63" s="48"/>
      <c r="P63" s="48"/>
      <c r="Q63" s="57"/>
      <c r="R63" s="1"/>
    </row>
    <row r="64" spans="2:18" customFormat="1" ht="15" customHeight="1" x14ac:dyDescent="0.25"/>
    <row r="65" spans="2:17" customFormat="1" ht="5.0999999999999996" customHeight="1" x14ac:dyDescent="0.25"/>
    <row r="66" spans="2:17" s="1" customFormat="1" x14ac:dyDescent="0.25">
      <c r="B66" s="21"/>
      <c r="C66" s="94" t="s">
        <v>315</v>
      </c>
      <c r="D66" s="21"/>
      <c r="E66" s="21"/>
      <c r="F66" s="21"/>
      <c r="G66" s="21"/>
      <c r="H66" s="21"/>
      <c r="I66" s="21"/>
      <c r="J66" s="21"/>
      <c r="K66" s="21"/>
      <c r="L66" s="21"/>
      <c r="M66" s="21"/>
      <c r="N66" s="21"/>
      <c r="O66" s="21"/>
      <c r="P66" s="21"/>
      <c r="Q66" s="21"/>
    </row>
    <row r="67" spans="2:17" s="1" customFormat="1" x14ac:dyDescent="0.25">
      <c r="B67" s="57"/>
      <c r="C67" s="48" t="s">
        <v>366</v>
      </c>
      <c r="D67" s="48"/>
      <c r="E67" s="48"/>
      <c r="F67" s="48"/>
      <c r="G67" s="48"/>
      <c r="H67" s="48"/>
      <c r="I67" s="48"/>
      <c r="J67" s="48"/>
      <c r="K67" s="48"/>
      <c r="L67" s="48"/>
      <c r="M67" s="48"/>
      <c r="N67" s="48"/>
      <c r="O67" s="48"/>
      <c r="P67" s="48"/>
      <c r="Q67" s="57"/>
    </row>
    <row r="68" spans="2:17" customFormat="1" ht="15" customHeight="1" x14ac:dyDescent="0.25"/>
    <row r="69" spans="2:17" customFormat="1" ht="5.0999999999999996" customHeight="1" x14ac:dyDescent="0.25"/>
    <row r="70" spans="2:17" s="1" customFormat="1" x14ac:dyDescent="0.25">
      <c r="B70" s="29"/>
      <c r="C70" s="29" t="s">
        <v>316</v>
      </c>
      <c r="D70" s="29"/>
      <c r="E70" s="57"/>
      <c r="F70" s="57"/>
      <c r="G70" s="57"/>
      <c r="H70" s="57"/>
      <c r="I70" s="57"/>
      <c r="J70" s="57"/>
      <c r="K70" s="57"/>
      <c r="L70" s="57"/>
      <c r="M70" s="57"/>
      <c r="N70" s="57"/>
      <c r="O70" s="57"/>
      <c r="P70" s="57"/>
      <c r="Q70" s="57"/>
    </row>
    <row r="71" spans="2:17" s="1" customFormat="1" x14ac:dyDescent="0.25">
      <c r="B71" s="21"/>
      <c r="C71" s="48" t="s">
        <v>367</v>
      </c>
      <c r="D71" s="48"/>
      <c r="E71" s="48"/>
      <c r="F71" s="48"/>
      <c r="G71" s="48"/>
      <c r="H71" s="48"/>
      <c r="I71" s="48"/>
      <c r="J71" s="48"/>
      <c r="K71" s="48"/>
      <c r="L71" s="48"/>
      <c r="M71" s="48"/>
      <c r="N71" s="48"/>
      <c r="O71" s="48"/>
      <c r="P71" s="48"/>
      <c r="Q71" s="21"/>
    </row>
    <row r="72" spans="2:17" customFormat="1" ht="15" customHeight="1" x14ac:dyDescent="0.25"/>
    <row r="73" spans="2:17" customFormat="1" ht="5.0999999999999996" customHeight="1" x14ac:dyDescent="0.25"/>
    <row r="74" spans="2:17" s="1" customFormat="1" ht="15" x14ac:dyDescent="0.25">
      <c r="B74"/>
      <c r="C74"/>
      <c r="D74"/>
      <c r="E74"/>
      <c r="F74"/>
      <c r="G74"/>
      <c r="H74"/>
      <c r="I74"/>
      <c r="J74"/>
      <c r="K74"/>
      <c r="L74"/>
      <c r="M74"/>
      <c r="N74"/>
      <c r="O74"/>
      <c r="P74"/>
      <c r="Q74"/>
    </row>
    <row r="75" spans="2:17" s="1" customFormat="1" ht="15" x14ac:dyDescent="0.25">
      <c r="B75"/>
      <c r="C75"/>
      <c r="D75"/>
      <c r="E75"/>
      <c r="F75"/>
      <c r="G75"/>
      <c r="H75"/>
      <c r="I75"/>
      <c r="J75"/>
      <c r="K75"/>
      <c r="L75"/>
      <c r="M75"/>
      <c r="N75"/>
      <c r="O75"/>
      <c r="P75"/>
      <c r="Q75"/>
    </row>
    <row r="76" spans="2:17" s="1" customFormat="1" ht="15" x14ac:dyDescent="0.25">
      <c r="B76"/>
      <c r="C76"/>
      <c r="D76"/>
      <c r="E76"/>
      <c r="F76"/>
      <c r="G76"/>
      <c r="H76"/>
      <c r="I76"/>
      <c r="J76"/>
      <c r="K76"/>
      <c r="L76"/>
      <c r="M76"/>
      <c r="N76"/>
      <c r="O76"/>
      <c r="P76"/>
      <c r="Q76"/>
    </row>
    <row r="77" spans="2:17" s="1" customFormat="1" x14ac:dyDescent="0.25">
      <c r="B77" s="29"/>
      <c r="C77" s="29"/>
      <c r="D77" s="29"/>
      <c r="E77" s="57"/>
      <c r="F77" s="57"/>
      <c r="G77" s="57"/>
      <c r="H77" s="57"/>
      <c r="I77" s="57"/>
      <c r="J77" s="57"/>
      <c r="K77" s="57"/>
      <c r="L77" s="57"/>
      <c r="M77" s="57"/>
      <c r="N77" s="57"/>
      <c r="O77" s="57"/>
      <c r="P77" s="57"/>
      <c r="Q77" s="57"/>
    </row>
    <row r="78" spans="2:17" s="1" customFormat="1" x14ac:dyDescent="0.25">
      <c r="B78" s="21"/>
      <c r="C78" s="94" t="s">
        <v>317</v>
      </c>
      <c r="D78" s="21"/>
      <c r="E78" s="21"/>
      <c r="F78" s="21"/>
      <c r="G78" s="21"/>
      <c r="H78" s="21"/>
      <c r="I78" s="21"/>
      <c r="J78" s="21"/>
      <c r="K78" s="21"/>
      <c r="L78" s="21"/>
      <c r="M78" s="21"/>
      <c r="N78" s="21"/>
      <c r="O78" s="21"/>
      <c r="P78" s="21"/>
      <c r="Q78" s="21"/>
    </row>
    <row r="79" spans="2:17" s="1" customFormat="1" x14ac:dyDescent="0.25">
      <c r="B79" s="29"/>
      <c r="C79" s="48" t="s">
        <v>368</v>
      </c>
      <c r="D79" s="48"/>
      <c r="E79" s="48"/>
      <c r="F79" s="48"/>
      <c r="G79" s="48"/>
      <c r="H79" s="48"/>
      <c r="I79" s="48"/>
      <c r="J79" s="48"/>
      <c r="K79" s="48"/>
      <c r="L79" s="48"/>
      <c r="M79" s="48"/>
      <c r="N79" s="48"/>
      <c r="O79" s="48"/>
      <c r="P79" s="48"/>
      <c r="Q79" s="57"/>
    </row>
    <row r="80" spans="2:17" customFormat="1" ht="15" customHeight="1" x14ac:dyDescent="0.25"/>
    <row r="81" spans="2:17" customFormat="1" ht="5.0999999999999996" customHeight="1" x14ac:dyDescent="0.25"/>
    <row r="82" spans="2:17" s="1" customFormat="1" x14ac:dyDescent="0.25">
      <c r="B82" s="29"/>
      <c r="C82" s="29" t="s">
        <v>318</v>
      </c>
      <c r="D82" s="29"/>
      <c r="E82" s="57"/>
      <c r="F82" s="57"/>
      <c r="G82" s="57"/>
      <c r="H82" s="57"/>
      <c r="I82" s="57"/>
      <c r="J82" s="57"/>
      <c r="K82" s="57"/>
      <c r="L82" s="57"/>
      <c r="M82" s="57"/>
      <c r="N82" s="57"/>
      <c r="O82" s="57"/>
      <c r="P82" s="57"/>
      <c r="Q82" s="57"/>
    </row>
    <row r="83" spans="2:17" s="1" customFormat="1" x14ac:dyDescent="0.25">
      <c r="B83" s="92"/>
      <c r="C83" s="48" t="s">
        <v>369</v>
      </c>
      <c r="D83" s="48"/>
      <c r="E83" s="48"/>
      <c r="F83" s="48"/>
      <c r="G83" s="48"/>
      <c r="H83" s="48"/>
      <c r="I83" s="48"/>
      <c r="J83" s="48"/>
      <c r="K83" s="48"/>
      <c r="L83" s="48"/>
      <c r="M83" s="48"/>
      <c r="N83" s="48"/>
      <c r="O83" s="48"/>
      <c r="P83" s="48"/>
      <c r="Q83" s="92"/>
    </row>
    <row r="84" spans="2:17" customFormat="1" ht="15" customHeight="1" x14ac:dyDescent="0.25"/>
    <row r="85" spans="2:17" customFormat="1" ht="5.0999999999999996" customHeight="1" x14ac:dyDescent="0.25"/>
    <row r="86" spans="2:17" s="1" customFormat="1" x14ac:dyDescent="0.25">
      <c r="B86" s="92"/>
      <c r="C86" s="94" t="s">
        <v>319</v>
      </c>
      <c r="D86" s="92"/>
      <c r="E86" s="92"/>
      <c r="F86" s="92"/>
      <c r="G86" s="92"/>
      <c r="H86" s="92"/>
      <c r="I86" s="92"/>
      <c r="J86" s="92"/>
      <c r="K86" s="92"/>
      <c r="L86" s="92"/>
      <c r="M86" s="92"/>
      <c r="N86" s="92"/>
      <c r="O86" s="92"/>
      <c r="P86" s="92"/>
      <c r="Q86" s="92"/>
    </row>
    <row r="87" spans="2:17" s="1" customFormat="1" x14ac:dyDescent="0.25">
      <c r="B87" s="92"/>
      <c r="C87" s="48" t="s">
        <v>370</v>
      </c>
      <c r="D87" s="48"/>
      <c r="E87" s="48"/>
      <c r="F87" s="48"/>
      <c r="G87" s="48"/>
      <c r="H87" s="48"/>
      <c r="I87" s="48"/>
      <c r="J87" s="48"/>
      <c r="K87" s="48"/>
      <c r="L87" s="48"/>
      <c r="M87" s="48"/>
      <c r="N87" s="48"/>
      <c r="O87" s="48"/>
      <c r="P87" s="48"/>
      <c r="Q87" s="92"/>
    </row>
    <row r="88" spans="2:17" customFormat="1" ht="15" customHeight="1" x14ac:dyDescent="0.25"/>
    <row r="89" spans="2:17" customFormat="1" ht="5.0999999999999996" customHeight="1" x14ac:dyDescent="0.25"/>
    <row r="90" spans="2:17" s="1" customFormat="1" x14ac:dyDescent="0.25">
      <c r="B90" s="92"/>
      <c r="C90" s="94" t="s">
        <v>320</v>
      </c>
      <c r="D90" s="92"/>
      <c r="E90" s="92"/>
      <c r="F90" s="92"/>
      <c r="G90" s="92"/>
      <c r="H90" s="92"/>
      <c r="I90" s="92"/>
      <c r="J90" s="92"/>
      <c r="K90" s="92"/>
      <c r="L90" s="92"/>
      <c r="M90" s="92"/>
      <c r="N90" s="92"/>
      <c r="O90" s="92"/>
      <c r="P90" s="92"/>
      <c r="Q90" s="92"/>
    </row>
    <row r="91" spans="2:17" s="1" customFormat="1" ht="14.25" customHeight="1" x14ac:dyDescent="0.25">
      <c r="B91" s="92"/>
      <c r="C91" s="48" t="s">
        <v>371</v>
      </c>
      <c r="D91" s="48"/>
      <c r="E91" s="48"/>
      <c r="F91" s="48"/>
      <c r="G91" s="48"/>
      <c r="H91" s="48"/>
      <c r="I91" s="48"/>
      <c r="J91" s="48"/>
      <c r="K91" s="48"/>
      <c r="L91" s="48"/>
      <c r="M91" s="48"/>
      <c r="N91" s="48"/>
      <c r="O91" s="48"/>
      <c r="P91" s="48"/>
      <c r="Q91" s="92"/>
    </row>
    <row r="92" spans="2:17" customFormat="1" ht="15" customHeight="1" x14ac:dyDescent="0.25"/>
    <row r="93" spans="2:17" customFormat="1" ht="5.0999999999999996" customHeight="1" x14ac:dyDescent="0.25"/>
    <row r="94" spans="2:17" s="1" customFormat="1" ht="15" x14ac:dyDescent="0.25">
      <c r="B94"/>
      <c r="C94"/>
      <c r="D94"/>
      <c r="E94"/>
      <c r="F94"/>
      <c r="G94"/>
      <c r="H94"/>
      <c r="I94"/>
      <c r="J94"/>
      <c r="K94"/>
      <c r="L94"/>
      <c r="M94"/>
      <c r="N94"/>
      <c r="O94"/>
      <c r="P94"/>
      <c r="Q94"/>
    </row>
    <row r="95" spans="2:17" s="1" customFormat="1" ht="15" x14ac:dyDescent="0.25">
      <c r="B95"/>
      <c r="C95"/>
      <c r="D95"/>
      <c r="E95"/>
      <c r="F95"/>
      <c r="G95"/>
      <c r="H95"/>
      <c r="I95"/>
      <c r="J95"/>
      <c r="K95"/>
      <c r="L95"/>
      <c r="M95"/>
      <c r="N95"/>
      <c r="O95"/>
      <c r="P95"/>
      <c r="Q95"/>
    </row>
    <row r="96" spans="2:17" s="1" customFormat="1" ht="15" x14ac:dyDescent="0.25">
      <c r="B96"/>
      <c r="C96"/>
      <c r="D96"/>
      <c r="E96"/>
      <c r="F96"/>
      <c r="G96"/>
      <c r="H96"/>
      <c r="I96"/>
      <c r="J96"/>
      <c r="K96"/>
      <c r="L96"/>
      <c r="M96"/>
      <c r="N96"/>
      <c r="O96"/>
      <c r="P96"/>
      <c r="Q96"/>
    </row>
    <row r="97" spans="2:17" s="1" customFormat="1" ht="15" x14ac:dyDescent="0.25">
      <c r="B97"/>
      <c r="C97"/>
      <c r="D97"/>
      <c r="E97"/>
      <c r="F97"/>
      <c r="G97"/>
      <c r="H97"/>
      <c r="I97"/>
      <c r="J97"/>
      <c r="K97"/>
      <c r="L97"/>
      <c r="M97"/>
      <c r="N97"/>
      <c r="O97"/>
      <c r="P97"/>
      <c r="Q97"/>
    </row>
    <row r="98" spans="2:17" s="1" customFormat="1" ht="15" x14ac:dyDescent="0.25">
      <c r="B98"/>
      <c r="C98"/>
      <c r="D98"/>
      <c r="E98"/>
      <c r="F98"/>
      <c r="G98"/>
      <c r="H98"/>
      <c r="I98"/>
      <c r="J98"/>
      <c r="K98"/>
      <c r="L98"/>
      <c r="M98"/>
      <c r="N98"/>
      <c r="O98"/>
      <c r="P98"/>
      <c r="Q98"/>
    </row>
    <row r="99" spans="2:17" s="1" customFormat="1" x14ac:dyDescent="0.25">
      <c r="B99" s="92"/>
      <c r="C99" s="92"/>
      <c r="D99" s="92"/>
      <c r="E99" s="92"/>
      <c r="F99" s="92"/>
      <c r="G99" s="92"/>
      <c r="H99" s="92"/>
      <c r="I99" s="92"/>
      <c r="J99" s="92"/>
      <c r="K99" s="92"/>
      <c r="L99" s="92"/>
      <c r="M99" s="92"/>
      <c r="N99" s="92"/>
      <c r="O99" s="92"/>
      <c r="P99" s="92"/>
      <c r="Q99" s="92"/>
    </row>
    <row r="100" spans="2:17" s="1" customFormat="1" x14ac:dyDescent="0.25">
      <c r="B100" s="92"/>
      <c r="C100" s="94" t="s">
        <v>321</v>
      </c>
      <c r="D100" s="92"/>
      <c r="E100" s="92"/>
      <c r="F100" s="92"/>
      <c r="G100" s="92"/>
      <c r="H100" s="92"/>
      <c r="I100" s="92"/>
      <c r="J100" s="92"/>
      <c r="K100" s="92"/>
      <c r="L100" s="92"/>
      <c r="M100" s="92"/>
      <c r="N100" s="92"/>
      <c r="O100" s="92"/>
      <c r="P100" s="92"/>
      <c r="Q100" s="92"/>
    </row>
    <row r="101" spans="2:17" s="1" customFormat="1" x14ac:dyDescent="0.25">
      <c r="B101" s="92"/>
      <c r="C101" s="48" t="s">
        <v>372</v>
      </c>
      <c r="D101" s="48"/>
      <c r="E101" s="48"/>
      <c r="F101" s="48"/>
      <c r="G101" s="48"/>
      <c r="H101" s="48"/>
      <c r="I101" s="48"/>
      <c r="J101" s="48"/>
      <c r="K101" s="48"/>
      <c r="L101" s="48"/>
      <c r="M101" s="48"/>
      <c r="N101" s="48"/>
      <c r="O101" s="48"/>
      <c r="P101" s="48"/>
      <c r="Q101" s="92"/>
    </row>
    <row r="102" spans="2:17" customFormat="1" ht="15" customHeight="1" x14ac:dyDescent="0.25"/>
    <row r="103" spans="2:17" customFormat="1" ht="5.0999999999999996" customHeight="1" x14ac:dyDescent="0.25"/>
    <row r="104" spans="2:17" s="1" customFormat="1" x14ac:dyDescent="0.25">
      <c r="B104" s="92"/>
      <c r="C104" s="94" t="s">
        <v>322</v>
      </c>
      <c r="D104" s="92"/>
      <c r="E104" s="92"/>
      <c r="F104" s="92"/>
      <c r="G104" s="92"/>
      <c r="H104" s="92"/>
      <c r="I104" s="92"/>
      <c r="J104" s="92"/>
      <c r="K104" s="92"/>
      <c r="L104" s="92"/>
      <c r="M104" s="92"/>
      <c r="N104" s="92"/>
      <c r="O104" s="92"/>
      <c r="P104" s="92"/>
      <c r="Q104" s="92"/>
    </row>
    <row r="105" spans="2:17" s="1" customFormat="1" x14ac:dyDescent="0.25">
      <c r="B105" s="92"/>
      <c r="C105" s="48" t="s">
        <v>373</v>
      </c>
      <c r="D105" s="48"/>
      <c r="E105" s="48"/>
      <c r="F105" s="48"/>
      <c r="G105" s="48"/>
      <c r="H105" s="48"/>
      <c r="I105" s="48"/>
      <c r="J105" s="48"/>
      <c r="K105" s="48"/>
      <c r="L105" s="48"/>
      <c r="M105" s="48"/>
      <c r="N105" s="48"/>
      <c r="O105" s="48"/>
      <c r="P105" s="48"/>
      <c r="Q105" s="92"/>
    </row>
    <row r="106" spans="2:17" customFormat="1" ht="15" customHeight="1" x14ac:dyDescent="0.25"/>
    <row r="107" spans="2:17" customFormat="1" ht="5.0999999999999996" customHeight="1" x14ac:dyDescent="0.25"/>
    <row r="108" spans="2:17" s="1" customFormat="1" x14ac:dyDescent="0.25">
      <c r="B108" s="92"/>
      <c r="C108" s="94" t="s">
        <v>323</v>
      </c>
      <c r="D108" s="92"/>
      <c r="E108" s="92"/>
      <c r="F108" s="92"/>
      <c r="G108" s="92"/>
      <c r="H108" s="92"/>
      <c r="I108" s="92"/>
      <c r="J108" s="92"/>
      <c r="K108" s="92"/>
      <c r="L108" s="92"/>
      <c r="M108" s="92"/>
      <c r="N108" s="92"/>
      <c r="O108" s="92"/>
      <c r="P108" s="92"/>
      <c r="Q108" s="92"/>
    </row>
    <row r="109" spans="2:17" s="1" customFormat="1" x14ac:dyDescent="0.25">
      <c r="B109" s="92"/>
      <c r="C109" s="48" t="s">
        <v>374</v>
      </c>
      <c r="D109" s="48"/>
      <c r="E109" s="48"/>
      <c r="F109" s="48"/>
      <c r="G109" s="48"/>
      <c r="H109" s="48"/>
      <c r="I109" s="48"/>
      <c r="J109" s="48"/>
      <c r="K109" s="48"/>
      <c r="L109" s="48"/>
      <c r="M109" s="48"/>
      <c r="N109" s="48"/>
      <c r="O109" s="48"/>
      <c r="P109" s="48"/>
      <c r="Q109" s="92"/>
    </row>
    <row r="110" spans="2:17" customFormat="1" ht="15" customHeight="1" x14ac:dyDescent="0.25"/>
    <row r="111" spans="2:17" customFormat="1" ht="5.0999999999999996" customHeight="1" x14ac:dyDescent="0.25"/>
    <row r="112" spans="2:17" s="1" customFormat="1" x14ac:dyDescent="0.25">
      <c r="B112" s="92"/>
      <c r="C112" s="94" t="s">
        <v>324</v>
      </c>
      <c r="D112" s="92"/>
      <c r="E112" s="92"/>
      <c r="F112" s="92"/>
      <c r="G112" s="92"/>
      <c r="H112" s="92"/>
      <c r="I112" s="92"/>
      <c r="J112" s="92"/>
      <c r="K112" s="92"/>
      <c r="L112" s="92"/>
      <c r="M112" s="92"/>
      <c r="N112" s="92"/>
      <c r="O112" s="92"/>
      <c r="P112" s="92"/>
      <c r="Q112" s="92"/>
    </row>
    <row r="113" spans="2:17" s="1" customFormat="1" x14ac:dyDescent="0.25">
      <c r="B113" s="92"/>
      <c r="C113" s="48" t="s">
        <v>375</v>
      </c>
      <c r="D113" s="48"/>
      <c r="E113" s="48"/>
      <c r="F113" s="48"/>
      <c r="G113" s="48"/>
      <c r="H113" s="48"/>
      <c r="I113" s="48"/>
      <c r="J113" s="48"/>
      <c r="K113" s="48"/>
      <c r="L113" s="48"/>
      <c r="M113" s="48"/>
      <c r="N113" s="48"/>
      <c r="O113" s="48"/>
      <c r="P113" s="48"/>
      <c r="Q113" s="92"/>
    </row>
    <row r="114" spans="2:17" customFormat="1" ht="15" customHeight="1" x14ac:dyDescent="0.25"/>
    <row r="115" spans="2:17" customFormat="1" ht="5.0999999999999996" customHeight="1" x14ac:dyDescent="0.25"/>
    <row r="116" spans="2:17" s="1" customFormat="1" x14ac:dyDescent="0.25">
      <c r="B116" s="92"/>
      <c r="C116" s="94" t="s">
        <v>325</v>
      </c>
      <c r="D116" s="92"/>
      <c r="E116" s="92"/>
      <c r="F116" s="92"/>
      <c r="G116" s="92"/>
      <c r="H116" s="92"/>
      <c r="I116" s="92"/>
      <c r="J116" s="92"/>
      <c r="K116" s="92"/>
      <c r="L116" s="92"/>
      <c r="M116" s="92"/>
      <c r="N116" s="92"/>
      <c r="O116" s="92"/>
      <c r="P116" s="92"/>
      <c r="Q116" s="92"/>
    </row>
    <row r="117" spans="2:17" s="1" customFormat="1" x14ac:dyDescent="0.25">
      <c r="B117" s="92"/>
      <c r="C117" s="48" t="s">
        <v>376</v>
      </c>
      <c r="D117" s="48"/>
      <c r="E117" s="48"/>
      <c r="F117" s="48"/>
      <c r="G117" s="48"/>
      <c r="H117" s="48"/>
      <c r="I117" s="48"/>
      <c r="J117" s="48"/>
      <c r="K117" s="48"/>
      <c r="L117" s="48"/>
      <c r="M117" s="48"/>
      <c r="N117" s="48"/>
      <c r="O117" s="48"/>
      <c r="P117" s="48"/>
      <c r="Q117" s="92"/>
    </row>
    <row r="118" spans="2:17" customFormat="1" ht="15" customHeight="1" x14ac:dyDescent="0.25"/>
    <row r="119" spans="2:17" customFormat="1" ht="5.0999999999999996" customHeight="1" x14ac:dyDescent="0.25"/>
    <row r="120" spans="2:17" s="1" customFormat="1" x14ac:dyDescent="0.25">
      <c r="B120" s="92"/>
      <c r="C120" s="94" t="s">
        <v>326</v>
      </c>
      <c r="D120" s="92"/>
      <c r="E120" s="92"/>
      <c r="F120" s="92"/>
      <c r="G120" s="92"/>
      <c r="H120" s="92"/>
      <c r="I120" s="92"/>
      <c r="J120" s="92"/>
      <c r="K120" s="92"/>
      <c r="L120" s="92"/>
      <c r="M120" s="92"/>
      <c r="N120" s="92"/>
      <c r="O120" s="92"/>
      <c r="P120" s="92"/>
      <c r="Q120" s="92"/>
    </row>
    <row r="121" spans="2:17" s="1" customFormat="1" ht="14.25" customHeight="1" x14ac:dyDescent="0.25">
      <c r="B121" s="92"/>
      <c r="C121" s="46" t="s">
        <v>377</v>
      </c>
      <c r="D121" s="46"/>
      <c r="E121" s="46"/>
      <c r="F121" s="46"/>
      <c r="G121" s="46"/>
      <c r="H121" s="46"/>
      <c r="I121" s="46"/>
      <c r="J121" s="46"/>
      <c r="K121" s="46"/>
      <c r="L121" s="46"/>
      <c r="M121" s="46"/>
      <c r="N121" s="46"/>
      <c r="O121" s="46"/>
      <c r="P121" s="46"/>
      <c r="Q121" s="92"/>
    </row>
    <row r="122" spans="2:17" s="1" customFormat="1" ht="15" customHeight="1" x14ac:dyDescent="0.25">
      <c r="B122" s="92"/>
      <c r="C122" s="47"/>
      <c r="D122" s="47"/>
      <c r="E122" s="47"/>
      <c r="F122" s="47"/>
      <c r="G122" s="47"/>
      <c r="H122" s="47"/>
      <c r="I122" s="47"/>
      <c r="J122" s="47"/>
      <c r="K122" s="47"/>
      <c r="L122" s="47"/>
      <c r="M122" s="47"/>
      <c r="N122" s="47"/>
      <c r="O122" s="47"/>
      <c r="P122" s="47"/>
      <c r="Q122" s="92"/>
    </row>
    <row r="123" spans="2:17" customFormat="1" ht="15" customHeight="1" x14ac:dyDescent="0.25"/>
    <row r="124" spans="2:17" customFormat="1" ht="5.0999999999999996" customHeight="1" x14ac:dyDescent="0.25"/>
    <row r="125" spans="2:17" s="1" customFormat="1" x14ac:dyDescent="0.25">
      <c r="B125" s="92"/>
      <c r="C125" s="94" t="s">
        <v>327</v>
      </c>
      <c r="D125" s="92"/>
      <c r="E125" s="92"/>
      <c r="F125" s="92"/>
      <c r="G125" s="92"/>
      <c r="H125" s="92"/>
      <c r="I125" s="92"/>
      <c r="J125" s="92"/>
      <c r="K125" s="92"/>
      <c r="L125" s="92"/>
      <c r="M125" s="92"/>
      <c r="N125" s="92"/>
      <c r="O125" s="92"/>
      <c r="P125" s="92"/>
      <c r="Q125" s="92"/>
    </row>
    <row r="126" spans="2:17" s="1" customFormat="1" x14ac:dyDescent="0.25">
      <c r="B126" s="92"/>
      <c r="C126" s="48" t="s">
        <v>378</v>
      </c>
      <c r="D126" s="48"/>
      <c r="E126" s="48"/>
      <c r="F126" s="48"/>
      <c r="G126" s="48"/>
      <c r="H126" s="48"/>
      <c r="I126" s="48"/>
      <c r="J126" s="48"/>
      <c r="K126" s="48"/>
      <c r="L126" s="48"/>
      <c r="M126" s="48"/>
      <c r="N126" s="48"/>
      <c r="O126" s="48"/>
      <c r="P126" s="48"/>
      <c r="Q126" s="92"/>
    </row>
    <row r="127" spans="2:17" customFormat="1" ht="15" customHeight="1" x14ac:dyDescent="0.25"/>
    <row r="128" spans="2:17" customFormat="1" ht="5.0999999999999996" customHeight="1" x14ac:dyDescent="0.25"/>
    <row r="129" spans="2:17" s="1" customFormat="1" x14ac:dyDescent="0.25">
      <c r="B129" s="92"/>
      <c r="C129" s="94" t="s">
        <v>328</v>
      </c>
      <c r="D129" s="92"/>
      <c r="E129" s="92"/>
      <c r="F129" s="92"/>
      <c r="G129" s="92"/>
      <c r="H129" s="92"/>
      <c r="I129" s="92"/>
      <c r="J129" s="92"/>
      <c r="K129" s="92"/>
      <c r="L129" s="92"/>
      <c r="M129" s="92"/>
      <c r="N129" s="92"/>
      <c r="O129" s="92"/>
      <c r="P129" s="92"/>
      <c r="Q129" s="92"/>
    </row>
    <row r="130" spans="2:17" s="1" customFormat="1" x14ac:dyDescent="0.25">
      <c r="B130" s="92"/>
      <c r="C130" s="48" t="s">
        <v>379</v>
      </c>
      <c r="D130" s="48"/>
      <c r="E130" s="48"/>
      <c r="F130" s="48"/>
      <c r="G130" s="48"/>
      <c r="H130" s="48"/>
      <c r="I130" s="48"/>
      <c r="J130" s="48"/>
      <c r="K130" s="48"/>
      <c r="L130" s="48"/>
      <c r="M130" s="48"/>
      <c r="N130" s="48"/>
      <c r="O130" s="48"/>
      <c r="P130" s="48"/>
      <c r="Q130" s="92"/>
    </row>
    <row r="131" spans="2:17" customFormat="1" ht="15" customHeight="1" x14ac:dyDescent="0.25"/>
    <row r="132" spans="2:17" customFormat="1" ht="5.0999999999999996" customHeight="1" x14ac:dyDescent="0.25"/>
    <row r="133" spans="2:17" s="1" customFormat="1" x14ac:dyDescent="0.25">
      <c r="B133" s="92"/>
      <c r="C133" s="94" t="s">
        <v>329</v>
      </c>
      <c r="D133" s="92"/>
      <c r="E133" s="92"/>
      <c r="F133" s="92"/>
      <c r="G133" s="92"/>
      <c r="H133" s="92"/>
      <c r="I133" s="92"/>
      <c r="J133" s="92"/>
      <c r="K133" s="92"/>
      <c r="L133" s="92"/>
      <c r="M133" s="92"/>
      <c r="N133" s="92"/>
      <c r="O133" s="92"/>
      <c r="P133" s="92"/>
      <c r="Q133" s="92"/>
    </row>
    <row r="134" spans="2:17" s="1" customFormat="1" x14ac:dyDescent="0.25">
      <c r="B134" s="92"/>
      <c r="C134" s="48" t="s">
        <v>380</v>
      </c>
      <c r="D134" s="48"/>
      <c r="E134" s="48"/>
      <c r="F134" s="48"/>
      <c r="G134" s="48"/>
      <c r="H134" s="48"/>
      <c r="I134" s="48"/>
      <c r="J134" s="48"/>
      <c r="K134" s="48"/>
      <c r="L134" s="48"/>
      <c r="M134" s="48"/>
      <c r="N134" s="48"/>
      <c r="O134" s="48"/>
      <c r="P134" s="48"/>
      <c r="Q134" s="92"/>
    </row>
    <row r="135" spans="2:17" customFormat="1" ht="15" customHeight="1" x14ac:dyDescent="0.25"/>
    <row r="136" spans="2:17" customFormat="1" ht="5.0999999999999996" customHeight="1" x14ac:dyDescent="0.25"/>
    <row r="137" spans="2:17" s="1" customFormat="1" x14ac:dyDescent="0.25">
      <c r="B137" s="96" t="s">
        <v>330</v>
      </c>
      <c r="C137" s="96"/>
      <c r="D137" s="96"/>
      <c r="E137" s="96"/>
      <c r="F137" s="96"/>
      <c r="G137" s="96"/>
      <c r="H137" s="96"/>
      <c r="I137" s="96"/>
      <c r="J137" s="96"/>
      <c r="K137" s="96"/>
      <c r="L137" s="96"/>
      <c r="M137" s="96"/>
      <c r="N137" s="96"/>
      <c r="O137" s="96"/>
      <c r="P137" s="96"/>
      <c r="Q137" s="96"/>
    </row>
    <row r="138" spans="2:17" s="1" customFormat="1" x14ac:dyDescent="0.25">
      <c r="B138" s="96"/>
      <c r="C138" s="96"/>
      <c r="D138" s="96"/>
      <c r="E138" s="96"/>
      <c r="F138" s="96"/>
      <c r="G138" s="96"/>
      <c r="H138" s="96"/>
      <c r="I138" s="96"/>
      <c r="J138" s="96"/>
      <c r="K138" s="96"/>
      <c r="L138" s="96"/>
      <c r="M138" s="96"/>
      <c r="N138" s="96"/>
      <c r="O138" s="96"/>
      <c r="P138" s="96"/>
      <c r="Q138" s="96"/>
    </row>
    <row r="139" spans="2:17" s="1" customFormat="1" x14ac:dyDescent="0.25">
      <c r="B139" s="96"/>
      <c r="C139" s="96"/>
      <c r="D139" s="96"/>
      <c r="E139" s="96"/>
      <c r="F139" s="96"/>
      <c r="G139" s="96"/>
      <c r="H139" s="96"/>
      <c r="I139" s="96"/>
      <c r="J139" s="96"/>
      <c r="K139" s="96"/>
      <c r="L139" s="96"/>
      <c r="M139" s="96"/>
      <c r="N139" s="96"/>
      <c r="O139" s="96"/>
      <c r="P139" s="96"/>
      <c r="Q139" s="96"/>
    </row>
    <row r="140" spans="2:17" s="1" customFormat="1" x14ac:dyDescent="0.25">
      <c r="B140" s="96"/>
      <c r="C140" s="96"/>
      <c r="D140" s="96"/>
      <c r="E140" s="96"/>
      <c r="F140" s="96"/>
      <c r="G140" s="96"/>
      <c r="H140" s="96"/>
      <c r="I140" s="96"/>
      <c r="J140" s="96"/>
      <c r="K140" s="96"/>
      <c r="L140" s="96"/>
      <c r="M140" s="96"/>
      <c r="N140" s="96"/>
      <c r="O140" s="96"/>
      <c r="P140" s="96"/>
      <c r="Q140" s="96"/>
    </row>
    <row r="141" spans="2:17" s="1" customFormat="1" x14ac:dyDescent="0.25">
      <c r="B141" s="92"/>
      <c r="C141" s="21"/>
      <c r="D141" s="92"/>
      <c r="E141" s="92"/>
      <c r="F141" s="92"/>
      <c r="G141" s="92"/>
      <c r="H141" s="92"/>
      <c r="I141" s="92"/>
      <c r="J141" s="92"/>
      <c r="K141" s="92"/>
      <c r="L141" s="92"/>
      <c r="M141" s="92"/>
      <c r="N141" s="92"/>
      <c r="O141" s="92"/>
      <c r="P141" s="92"/>
      <c r="Q141" s="92"/>
    </row>
    <row r="142" spans="2:17" s="1" customFormat="1" x14ac:dyDescent="0.25">
      <c r="B142" s="92"/>
      <c r="C142" s="94" t="s">
        <v>331</v>
      </c>
      <c r="D142" s="92"/>
      <c r="E142" s="92"/>
      <c r="F142" s="92"/>
      <c r="G142" s="92"/>
      <c r="H142" s="92"/>
      <c r="I142" s="92"/>
      <c r="J142" s="92"/>
      <c r="K142" s="92"/>
      <c r="L142" s="92"/>
      <c r="M142" s="92"/>
      <c r="N142" s="92"/>
      <c r="O142" s="92"/>
      <c r="P142" s="92"/>
      <c r="Q142" s="92"/>
    </row>
    <row r="143" spans="2:17" s="1" customFormat="1" x14ac:dyDescent="0.25">
      <c r="B143" s="92"/>
      <c r="C143" s="48" t="s">
        <v>381</v>
      </c>
      <c r="D143" s="48"/>
      <c r="E143" s="48"/>
      <c r="F143" s="48"/>
      <c r="G143" s="48"/>
      <c r="H143" s="48"/>
      <c r="I143" s="48"/>
      <c r="J143" s="48"/>
      <c r="K143" s="48"/>
      <c r="L143" s="48"/>
      <c r="M143" s="48"/>
      <c r="N143" s="48"/>
      <c r="O143" s="48"/>
      <c r="P143" s="48"/>
      <c r="Q143" s="92"/>
    </row>
    <row r="144" spans="2:17" customFormat="1" ht="15" customHeight="1" x14ac:dyDescent="0.25"/>
    <row r="145" spans="2:17" customFormat="1" ht="5.0999999999999996" customHeight="1" x14ac:dyDescent="0.25"/>
    <row r="146" spans="2:17" s="1" customFormat="1" x14ac:dyDescent="0.25">
      <c r="B146" s="92"/>
      <c r="C146" s="94" t="s">
        <v>332</v>
      </c>
      <c r="D146" s="92"/>
      <c r="E146" s="92"/>
      <c r="F146" s="92"/>
      <c r="G146" s="92"/>
      <c r="H146" s="92"/>
      <c r="I146" s="92"/>
      <c r="J146" s="92"/>
      <c r="K146" s="92"/>
      <c r="L146" s="92"/>
      <c r="M146" s="92"/>
      <c r="N146" s="92"/>
      <c r="O146" s="92"/>
      <c r="P146" s="92"/>
      <c r="Q146" s="92"/>
    </row>
    <row r="147" spans="2:17" s="1" customFormat="1" x14ac:dyDescent="0.25">
      <c r="B147" s="92"/>
      <c r="C147" s="48" t="s">
        <v>382</v>
      </c>
      <c r="D147" s="48"/>
      <c r="E147" s="48"/>
      <c r="F147" s="48"/>
      <c r="G147" s="48"/>
      <c r="H147" s="48"/>
      <c r="I147" s="48"/>
      <c r="J147" s="48"/>
      <c r="K147" s="48"/>
      <c r="L147" s="48"/>
      <c r="M147" s="48"/>
      <c r="N147" s="48"/>
      <c r="O147" s="48"/>
      <c r="P147" s="48"/>
      <c r="Q147" s="92"/>
    </row>
    <row r="148" spans="2:17" customFormat="1" ht="15" customHeight="1" x14ac:dyDescent="0.25"/>
    <row r="149" spans="2:17" customFormat="1" ht="5.0999999999999996" customHeight="1" x14ac:dyDescent="0.25"/>
    <row r="150" spans="2:17" s="1" customFormat="1" x14ac:dyDescent="0.25">
      <c r="B150" s="92"/>
      <c r="C150" s="94" t="s">
        <v>333</v>
      </c>
      <c r="D150" s="92"/>
      <c r="E150" s="92"/>
      <c r="F150" s="92"/>
      <c r="G150" s="92"/>
      <c r="H150" s="92"/>
      <c r="I150" s="92"/>
      <c r="J150" s="92"/>
      <c r="K150" s="92"/>
      <c r="L150" s="92"/>
      <c r="M150" s="92"/>
      <c r="N150" s="92"/>
      <c r="O150" s="92"/>
      <c r="P150" s="92"/>
      <c r="Q150" s="92"/>
    </row>
    <row r="151" spans="2:17" s="1" customFormat="1" x14ac:dyDescent="0.25">
      <c r="B151" s="92"/>
      <c r="C151" s="48" t="s">
        <v>383</v>
      </c>
      <c r="D151" s="48"/>
      <c r="E151" s="48"/>
      <c r="F151" s="48"/>
      <c r="G151" s="48"/>
      <c r="H151" s="48"/>
      <c r="I151" s="48"/>
      <c r="J151" s="48"/>
      <c r="K151" s="48"/>
      <c r="L151" s="48"/>
      <c r="M151" s="48"/>
      <c r="N151" s="48"/>
      <c r="O151" s="48"/>
      <c r="P151" s="48"/>
      <c r="Q151" s="92"/>
    </row>
    <row r="152" spans="2:17" customFormat="1" ht="15" customHeight="1" x14ac:dyDescent="0.25"/>
    <row r="153" spans="2:17" customFormat="1" ht="5.0999999999999996" customHeight="1" x14ac:dyDescent="0.25"/>
    <row r="154" spans="2:17" s="1" customFormat="1" x14ac:dyDescent="0.25">
      <c r="B154" s="92"/>
      <c r="C154" s="94" t="s">
        <v>334</v>
      </c>
      <c r="D154" s="92"/>
      <c r="E154" s="92"/>
      <c r="F154" s="92"/>
      <c r="G154" s="92"/>
      <c r="H154" s="92"/>
      <c r="I154" s="92"/>
      <c r="J154" s="92"/>
      <c r="K154" s="92"/>
      <c r="L154" s="92"/>
      <c r="M154" s="92"/>
      <c r="N154" s="92"/>
      <c r="O154" s="92"/>
      <c r="P154" s="92"/>
      <c r="Q154" s="92"/>
    </row>
    <row r="155" spans="2:17" s="1" customFormat="1" x14ac:dyDescent="0.25">
      <c r="B155" s="92"/>
      <c r="C155" s="48" t="s">
        <v>384</v>
      </c>
      <c r="D155" s="48"/>
      <c r="E155" s="48"/>
      <c r="F155" s="48"/>
      <c r="G155" s="48"/>
      <c r="H155" s="48"/>
      <c r="I155" s="48"/>
      <c r="J155" s="48"/>
      <c r="K155" s="48"/>
      <c r="L155" s="48"/>
      <c r="M155" s="48"/>
      <c r="N155" s="48"/>
      <c r="O155" s="48"/>
      <c r="P155" s="48"/>
      <c r="Q155" s="92"/>
    </row>
    <row r="156" spans="2:17" customFormat="1" ht="15" customHeight="1" x14ac:dyDescent="0.25"/>
    <row r="157" spans="2:17" customFormat="1" ht="5.0999999999999996" customHeight="1" x14ac:dyDescent="0.25"/>
    <row r="158" spans="2:17" s="1" customFormat="1" x14ac:dyDescent="0.25">
      <c r="B158" s="92"/>
      <c r="C158" s="94" t="s">
        <v>335</v>
      </c>
      <c r="D158" s="92"/>
      <c r="E158" s="92"/>
      <c r="F158" s="92"/>
      <c r="G158" s="92"/>
      <c r="H158" s="92"/>
      <c r="I158" s="92"/>
      <c r="J158" s="92"/>
      <c r="K158" s="92"/>
      <c r="L158" s="92"/>
      <c r="M158" s="92"/>
      <c r="N158" s="92"/>
      <c r="O158" s="92"/>
      <c r="P158" s="92"/>
      <c r="Q158" s="92"/>
    </row>
    <row r="159" spans="2:17" s="1" customFormat="1" x14ac:dyDescent="0.25">
      <c r="B159" s="92"/>
      <c r="C159" s="48" t="s">
        <v>257</v>
      </c>
      <c r="D159" s="48"/>
      <c r="E159" s="48"/>
      <c r="F159" s="48"/>
      <c r="G159" s="48"/>
      <c r="H159" s="48"/>
      <c r="I159" s="48"/>
      <c r="J159" s="48"/>
      <c r="K159" s="48"/>
      <c r="L159" s="48"/>
      <c r="M159" s="48"/>
      <c r="N159" s="48"/>
      <c r="O159" s="48"/>
      <c r="P159" s="48"/>
      <c r="Q159" s="92"/>
    </row>
    <row r="160" spans="2:17" customFormat="1" ht="15" customHeight="1" x14ac:dyDescent="0.25"/>
    <row r="161" spans="2:17" customFormat="1" ht="5.0999999999999996" customHeight="1" x14ac:dyDescent="0.25"/>
    <row r="162" spans="2:17" s="1" customFormat="1" x14ac:dyDescent="0.25">
      <c r="B162" s="92"/>
      <c r="C162" s="94" t="s">
        <v>336</v>
      </c>
      <c r="D162" s="92"/>
      <c r="E162" s="92"/>
      <c r="F162" s="92"/>
      <c r="G162" s="92"/>
      <c r="H162" s="92"/>
      <c r="I162" s="92"/>
      <c r="J162" s="92"/>
      <c r="K162" s="92"/>
      <c r="L162" s="92"/>
      <c r="M162" s="92"/>
      <c r="N162" s="92"/>
      <c r="O162" s="92"/>
      <c r="P162" s="92"/>
      <c r="Q162" s="92"/>
    </row>
    <row r="163" spans="2:17" s="1" customFormat="1" x14ac:dyDescent="0.25">
      <c r="B163" s="92"/>
      <c r="C163" s="48" t="s">
        <v>385</v>
      </c>
      <c r="D163" s="48"/>
      <c r="E163" s="48"/>
      <c r="F163" s="48"/>
      <c r="G163" s="48"/>
      <c r="H163" s="48"/>
      <c r="I163" s="48"/>
      <c r="J163" s="48"/>
      <c r="K163" s="48"/>
      <c r="L163" s="48"/>
      <c r="M163" s="48"/>
      <c r="N163" s="48"/>
      <c r="O163" s="48"/>
      <c r="P163" s="48"/>
      <c r="Q163" s="92"/>
    </row>
    <row r="164" spans="2:17" customFormat="1" ht="15" customHeight="1" x14ac:dyDescent="0.25"/>
    <row r="165" spans="2:17" customFormat="1" ht="5.0999999999999996" customHeight="1" x14ac:dyDescent="0.25"/>
    <row r="166" spans="2:17" s="1" customFormat="1" x14ac:dyDescent="0.25">
      <c r="B166" s="92"/>
      <c r="C166" s="94" t="s">
        <v>337</v>
      </c>
      <c r="D166" s="92"/>
      <c r="E166" s="92"/>
      <c r="F166" s="92"/>
      <c r="G166" s="92"/>
      <c r="H166" s="92"/>
      <c r="I166" s="92"/>
      <c r="J166" s="92"/>
      <c r="K166" s="92"/>
      <c r="L166" s="92"/>
      <c r="M166" s="92"/>
      <c r="N166" s="92"/>
      <c r="O166" s="92"/>
      <c r="P166" s="92"/>
      <c r="Q166" s="92"/>
    </row>
    <row r="167" spans="2:17" s="1" customFormat="1" x14ac:dyDescent="0.25">
      <c r="B167" s="92"/>
      <c r="C167" s="48" t="s">
        <v>386</v>
      </c>
      <c r="D167" s="48"/>
      <c r="E167" s="48"/>
      <c r="F167" s="48"/>
      <c r="G167" s="48"/>
      <c r="H167" s="48"/>
      <c r="I167" s="48"/>
      <c r="J167" s="48"/>
      <c r="K167" s="48"/>
      <c r="L167" s="48"/>
      <c r="M167" s="48"/>
      <c r="N167" s="48"/>
      <c r="O167" s="48"/>
      <c r="P167" s="48"/>
      <c r="Q167" s="92"/>
    </row>
    <row r="168" spans="2:17" customFormat="1" ht="15" customHeight="1" x14ac:dyDescent="0.25"/>
    <row r="169" spans="2:17" customFormat="1" ht="5.0999999999999996" customHeight="1" x14ac:dyDescent="0.25"/>
    <row r="170" spans="2:17" s="1" customFormat="1" x14ac:dyDescent="0.25">
      <c r="B170" s="92"/>
      <c r="C170" s="94" t="s">
        <v>338</v>
      </c>
      <c r="D170" s="92"/>
      <c r="E170" s="92"/>
      <c r="F170" s="92"/>
      <c r="G170" s="92"/>
      <c r="H170" s="92"/>
      <c r="I170" s="92"/>
      <c r="J170" s="92"/>
      <c r="K170" s="92"/>
      <c r="L170" s="92"/>
      <c r="M170" s="92"/>
      <c r="N170" s="92"/>
      <c r="O170" s="92"/>
      <c r="P170" s="92"/>
      <c r="Q170" s="92"/>
    </row>
    <row r="171" spans="2:17" s="1" customFormat="1" x14ac:dyDescent="0.25">
      <c r="B171" s="92"/>
      <c r="C171" s="48" t="s">
        <v>387</v>
      </c>
      <c r="D171" s="48"/>
      <c r="E171" s="48"/>
      <c r="F171" s="48"/>
      <c r="G171" s="48"/>
      <c r="H171" s="48"/>
      <c r="I171" s="48"/>
      <c r="J171" s="48"/>
      <c r="K171" s="48"/>
      <c r="L171" s="48"/>
      <c r="M171" s="48"/>
      <c r="N171" s="48"/>
      <c r="O171" s="48"/>
      <c r="P171" s="48"/>
      <c r="Q171" s="92"/>
    </row>
    <row r="172" spans="2:17" customFormat="1" ht="15" customHeight="1" x14ac:dyDescent="0.25"/>
    <row r="173" spans="2:17" customFormat="1" ht="5.0999999999999996" customHeight="1" x14ac:dyDescent="0.25"/>
    <row r="174" spans="2:17" s="1" customFormat="1" ht="15" x14ac:dyDescent="0.25">
      <c r="B174"/>
      <c r="C174"/>
      <c r="D174"/>
      <c r="E174"/>
      <c r="F174"/>
      <c r="G174"/>
      <c r="H174"/>
      <c r="I174"/>
      <c r="J174"/>
      <c r="K174"/>
      <c r="L174"/>
      <c r="M174"/>
      <c r="N174"/>
      <c r="O174"/>
      <c r="P174"/>
      <c r="Q174"/>
    </row>
    <row r="175" spans="2:17" s="1" customFormat="1" ht="15" x14ac:dyDescent="0.25">
      <c r="B175"/>
      <c r="C175"/>
      <c r="D175"/>
      <c r="E175"/>
      <c r="F175"/>
      <c r="G175"/>
      <c r="H175"/>
      <c r="I175"/>
      <c r="J175"/>
      <c r="K175"/>
      <c r="L175"/>
      <c r="M175"/>
      <c r="N175"/>
      <c r="O175"/>
      <c r="P175"/>
      <c r="Q175"/>
    </row>
    <row r="176" spans="2:17" s="1" customFormat="1" ht="15" x14ac:dyDescent="0.25">
      <c r="B176"/>
      <c r="C176"/>
      <c r="D176"/>
      <c r="E176"/>
      <c r="F176"/>
      <c r="G176"/>
      <c r="H176"/>
      <c r="I176"/>
      <c r="J176"/>
      <c r="K176"/>
      <c r="L176"/>
      <c r="M176"/>
      <c r="N176"/>
      <c r="O176"/>
      <c r="P176"/>
      <c r="Q176"/>
    </row>
    <row r="177" spans="2:17" s="1" customFormat="1" x14ac:dyDescent="0.25">
      <c r="B177" s="92"/>
      <c r="C177" s="21"/>
      <c r="D177" s="92"/>
      <c r="E177" s="92"/>
      <c r="F177" s="92"/>
      <c r="G177" s="92"/>
      <c r="H177" s="92"/>
      <c r="I177" s="92"/>
      <c r="J177" s="92"/>
      <c r="K177" s="92"/>
      <c r="L177" s="92"/>
      <c r="M177" s="92"/>
      <c r="N177" s="92"/>
      <c r="O177" s="92"/>
      <c r="P177" s="92"/>
      <c r="Q177" s="92"/>
    </row>
    <row r="178" spans="2:17" s="1" customFormat="1" x14ac:dyDescent="0.25">
      <c r="B178" s="92"/>
      <c r="C178" s="94" t="s">
        <v>339</v>
      </c>
      <c r="D178" s="92"/>
      <c r="E178" s="92"/>
      <c r="F178" s="92"/>
      <c r="G178" s="92"/>
      <c r="H178" s="92"/>
      <c r="I178" s="92"/>
      <c r="J178" s="92"/>
      <c r="K178" s="92"/>
      <c r="L178" s="92"/>
      <c r="M178" s="92"/>
      <c r="N178" s="92"/>
      <c r="O178" s="92"/>
      <c r="P178" s="92"/>
      <c r="Q178" s="92"/>
    </row>
    <row r="179" spans="2:17" s="1" customFormat="1" x14ac:dyDescent="0.25">
      <c r="B179" s="92"/>
      <c r="C179" s="48" t="s">
        <v>388</v>
      </c>
      <c r="D179" s="48"/>
      <c r="E179" s="48"/>
      <c r="F179" s="48"/>
      <c r="G179" s="48"/>
      <c r="H179" s="48"/>
      <c r="I179" s="48"/>
      <c r="J179" s="48"/>
      <c r="K179" s="48"/>
      <c r="L179" s="48"/>
      <c r="M179" s="48"/>
      <c r="N179" s="48"/>
      <c r="O179" s="48"/>
      <c r="P179" s="48"/>
      <c r="Q179" s="92"/>
    </row>
    <row r="180" spans="2:17" customFormat="1" ht="15" customHeight="1" x14ac:dyDescent="0.25"/>
    <row r="181" spans="2:17" customFormat="1" ht="5.0999999999999996" customHeight="1" x14ac:dyDescent="0.25"/>
    <row r="182" spans="2:17" s="1" customFormat="1" x14ac:dyDescent="0.25">
      <c r="B182" s="92"/>
      <c r="C182" s="94" t="s">
        <v>340</v>
      </c>
      <c r="D182" s="92"/>
      <c r="E182" s="92"/>
      <c r="F182" s="92"/>
      <c r="G182" s="92"/>
      <c r="H182" s="92"/>
      <c r="I182" s="92"/>
      <c r="J182" s="92"/>
      <c r="K182" s="92"/>
      <c r="L182" s="92"/>
      <c r="M182" s="92"/>
      <c r="N182" s="92"/>
      <c r="O182" s="92"/>
      <c r="P182" s="92"/>
      <c r="Q182" s="92"/>
    </row>
    <row r="183" spans="2:17" s="1" customFormat="1" x14ac:dyDescent="0.25">
      <c r="B183" s="92"/>
      <c r="C183" s="48" t="s">
        <v>389</v>
      </c>
      <c r="D183" s="48"/>
      <c r="E183" s="48"/>
      <c r="F183" s="48"/>
      <c r="G183" s="48"/>
      <c r="H183" s="48"/>
      <c r="I183" s="48"/>
      <c r="J183" s="48"/>
      <c r="K183" s="48"/>
      <c r="L183" s="48"/>
      <c r="M183" s="48"/>
      <c r="N183" s="48"/>
      <c r="O183" s="48"/>
      <c r="P183" s="48"/>
      <c r="Q183" s="92"/>
    </row>
    <row r="184" spans="2:17" customFormat="1" ht="15" customHeight="1" x14ac:dyDescent="0.25"/>
    <row r="185" spans="2:17" customFormat="1" ht="5.0999999999999996" customHeight="1" x14ac:dyDescent="0.25"/>
    <row r="186" spans="2:17" s="1" customFormat="1" x14ac:dyDescent="0.25">
      <c r="B186" s="92"/>
      <c r="C186" s="94" t="s">
        <v>341</v>
      </c>
      <c r="D186" s="92"/>
      <c r="E186" s="92"/>
      <c r="F186" s="92"/>
      <c r="G186" s="92"/>
      <c r="H186" s="92"/>
      <c r="I186" s="92"/>
      <c r="J186" s="92"/>
      <c r="K186" s="92"/>
      <c r="L186" s="92"/>
      <c r="M186" s="92"/>
      <c r="N186" s="92"/>
      <c r="O186" s="92"/>
      <c r="P186" s="92"/>
      <c r="Q186" s="92"/>
    </row>
    <row r="187" spans="2:17" s="1" customFormat="1" x14ac:dyDescent="0.25">
      <c r="B187" s="92"/>
      <c r="C187" s="48" t="s">
        <v>390</v>
      </c>
      <c r="D187" s="48"/>
      <c r="E187" s="48"/>
      <c r="F187" s="48"/>
      <c r="G187" s="48"/>
      <c r="H187" s="48"/>
      <c r="I187" s="48"/>
      <c r="J187" s="48"/>
      <c r="K187" s="48"/>
      <c r="L187" s="48"/>
      <c r="M187" s="48"/>
      <c r="N187" s="48"/>
      <c r="O187" s="48"/>
      <c r="P187" s="48"/>
      <c r="Q187" s="92"/>
    </row>
    <row r="188" spans="2:17" customFormat="1" ht="15" customHeight="1" x14ac:dyDescent="0.25"/>
    <row r="189" spans="2:17" customFormat="1" ht="5.0999999999999996" customHeight="1" x14ac:dyDescent="0.25"/>
    <row r="190" spans="2:17" s="1" customFormat="1" x14ac:dyDescent="0.25">
      <c r="B190" s="92"/>
      <c r="C190" s="94" t="s">
        <v>342</v>
      </c>
      <c r="D190" s="92"/>
      <c r="E190" s="92"/>
      <c r="F190" s="92"/>
      <c r="G190" s="92"/>
      <c r="H190" s="92"/>
      <c r="I190" s="92"/>
      <c r="J190" s="92"/>
      <c r="K190" s="92"/>
      <c r="L190" s="92"/>
      <c r="M190" s="92"/>
      <c r="N190" s="92"/>
      <c r="O190" s="92"/>
      <c r="P190" s="92"/>
      <c r="Q190" s="92"/>
    </row>
    <row r="191" spans="2:17" s="1" customFormat="1" x14ac:dyDescent="0.25">
      <c r="B191" s="92"/>
      <c r="C191" s="48" t="s">
        <v>391</v>
      </c>
      <c r="D191" s="48"/>
      <c r="E191" s="48"/>
      <c r="F191" s="48"/>
      <c r="G191" s="48"/>
      <c r="H191" s="48"/>
      <c r="I191" s="48"/>
      <c r="J191" s="48"/>
      <c r="K191" s="48"/>
      <c r="L191" s="48"/>
      <c r="M191" s="48"/>
      <c r="N191" s="48"/>
      <c r="O191" s="48"/>
      <c r="P191" s="48"/>
      <c r="Q191" s="92"/>
    </row>
    <row r="192" spans="2:17" customFormat="1" ht="15" customHeight="1" x14ac:dyDescent="0.25"/>
    <row r="193" spans="2:17" customFormat="1" ht="5.0999999999999996" customHeight="1" x14ac:dyDescent="0.25"/>
    <row r="194" spans="2:17" s="1" customFormat="1" x14ac:dyDescent="0.25">
      <c r="B194" s="92"/>
      <c r="C194" s="94" t="s">
        <v>343</v>
      </c>
      <c r="D194" s="92"/>
      <c r="E194" s="92"/>
      <c r="F194" s="92"/>
      <c r="G194" s="92"/>
      <c r="H194" s="92"/>
      <c r="I194" s="92"/>
      <c r="J194" s="92"/>
      <c r="K194" s="92"/>
      <c r="L194" s="92"/>
      <c r="M194" s="92"/>
      <c r="N194" s="92"/>
      <c r="O194" s="92"/>
      <c r="P194" s="92"/>
      <c r="Q194" s="92"/>
    </row>
    <row r="195" spans="2:17" s="1" customFormat="1" x14ac:dyDescent="0.25">
      <c r="B195" s="92"/>
      <c r="C195" s="48" t="s">
        <v>392</v>
      </c>
      <c r="D195" s="48"/>
      <c r="E195" s="48"/>
      <c r="F195" s="48"/>
      <c r="G195" s="48"/>
      <c r="H195" s="48"/>
      <c r="I195" s="48"/>
      <c r="J195" s="48"/>
      <c r="K195" s="48"/>
      <c r="L195" s="48"/>
      <c r="M195" s="48"/>
      <c r="N195" s="48"/>
      <c r="O195" s="48"/>
      <c r="P195" s="48"/>
      <c r="Q195" s="92"/>
    </row>
    <row r="196" spans="2:17" customFormat="1" ht="15" customHeight="1" x14ac:dyDescent="0.25"/>
    <row r="197" spans="2:17" customFormat="1" ht="5.0999999999999996" customHeight="1" x14ac:dyDescent="0.25"/>
    <row r="198" spans="2:17" s="1" customFormat="1" ht="15" x14ac:dyDescent="0.25">
      <c r="B198"/>
      <c r="C198"/>
      <c r="D198"/>
      <c r="E198"/>
      <c r="F198"/>
      <c r="G198"/>
      <c r="H198"/>
      <c r="I198"/>
      <c r="J198"/>
      <c r="K198"/>
      <c r="L198"/>
      <c r="M198"/>
      <c r="N198"/>
      <c r="O198"/>
      <c r="P198"/>
      <c r="Q198"/>
    </row>
    <row r="199" spans="2:17" s="1" customFormat="1" ht="15" x14ac:dyDescent="0.25">
      <c r="B199"/>
      <c r="C199"/>
      <c r="D199"/>
      <c r="E199"/>
      <c r="F199"/>
      <c r="G199"/>
      <c r="H199"/>
      <c r="I199"/>
      <c r="J199"/>
      <c r="K199"/>
      <c r="L199"/>
      <c r="M199"/>
      <c r="N199"/>
      <c r="O199"/>
      <c r="P199"/>
      <c r="Q199"/>
    </row>
    <row r="200" spans="2:17" s="1" customFormat="1" ht="15" x14ac:dyDescent="0.25">
      <c r="B200"/>
      <c r="C200"/>
      <c r="D200"/>
      <c r="E200"/>
      <c r="F200"/>
      <c r="G200"/>
      <c r="H200"/>
      <c r="I200"/>
      <c r="J200"/>
      <c r="K200"/>
      <c r="L200"/>
      <c r="M200"/>
      <c r="N200"/>
      <c r="O200"/>
      <c r="P200"/>
      <c r="Q200"/>
    </row>
    <row r="201" spans="2:17" s="1" customFormat="1" x14ac:dyDescent="0.25">
      <c r="B201" s="92"/>
      <c r="C201" s="21"/>
      <c r="D201" s="92"/>
      <c r="E201" s="92"/>
      <c r="F201" s="92"/>
      <c r="G201" s="92"/>
      <c r="H201" s="92"/>
      <c r="I201" s="92"/>
      <c r="J201" s="92"/>
      <c r="K201" s="92"/>
      <c r="L201" s="92"/>
      <c r="M201" s="92"/>
      <c r="N201" s="92"/>
      <c r="O201" s="92"/>
      <c r="P201" s="92"/>
      <c r="Q201" s="92"/>
    </row>
    <row r="202" spans="2:17" s="1" customFormat="1" x14ac:dyDescent="0.25">
      <c r="B202" s="92"/>
      <c r="C202" s="94" t="s">
        <v>344</v>
      </c>
      <c r="D202" s="92"/>
      <c r="E202" s="92"/>
      <c r="F202" s="92"/>
      <c r="G202" s="92"/>
      <c r="H202" s="92"/>
      <c r="I202" s="92"/>
      <c r="J202" s="92"/>
      <c r="K202" s="92"/>
      <c r="L202" s="92"/>
      <c r="M202" s="92"/>
      <c r="N202" s="92"/>
      <c r="O202" s="92"/>
      <c r="P202" s="92"/>
      <c r="Q202" s="92"/>
    </row>
    <row r="203" spans="2:17" s="1" customFormat="1" x14ac:dyDescent="0.25">
      <c r="B203" s="92"/>
      <c r="C203" s="48" t="s">
        <v>393</v>
      </c>
      <c r="D203" s="48"/>
      <c r="E203" s="48"/>
      <c r="F203" s="48"/>
      <c r="G203" s="48"/>
      <c r="H203" s="48"/>
      <c r="I203" s="48"/>
      <c r="J203" s="48"/>
      <c r="K203" s="48"/>
      <c r="L203" s="48"/>
      <c r="M203" s="48"/>
      <c r="N203" s="48"/>
      <c r="O203" s="48"/>
      <c r="P203" s="48"/>
      <c r="Q203" s="92"/>
    </row>
    <row r="204" spans="2:17" customFormat="1" ht="15" customHeight="1" x14ac:dyDescent="0.25"/>
    <row r="205" spans="2:17" customFormat="1" ht="5.0999999999999996" customHeight="1" x14ac:dyDescent="0.25"/>
    <row r="206" spans="2:17" s="1" customFormat="1" x14ac:dyDescent="0.25">
      <c r="B206" s="92"/>
      <c r="C206" s="94" t="s">
        <v>345</v>
      </c>
      <c r="D206" s="92"/>
      <c r="E206" s="92"/>
      <c r="F206" s="92"/>
      <c r="G206" s="92"/>
      <c r="H206" s="92"/>
      <c r="I206" s="92"/>
      <c r="J206" s="92"/>
      <c r="K206" s="92"/>
      <c r="L206" s="92"/>
      <c r="M206" s="92"/>
      <c r="N206" s="92"/>
      <c r="O206" s="92"/>
      <c r="P206" s="92"/>
      <c r="Q206" s="92"/>
    </row>
    <row r="207" spans="2:17" s="1" customFormat="1" x14ac:dyDescent="0.25">
      <c r="B207" s="92"/>
      <c r="C207" s="48" t="s">
        <v>394</v>
      </c>
      <c r="D207" s="48"/>
      <c r="E207" s="48"/>
      <c r="F207" s="48"/>
      <c r="G207" s="48"/>
      <c r="H207" s="48"/>
      <c r="I207" s="48"/>
      <c r="J207" s="48"/>
      <c r="K207" s="48"/>
      <c r="L207" s="48"/>
      <c r="M207" s="48"/>
      <c r="N207" s="48"/>
      <c r="O207" s="48"/>
      <c r="P207" s="48"/>
      <c r="Q207" s="92"/>
    </row>
    <row r="208" spans="2:17" customFormat="1" ht="15" customHeight="1" x14ac:dyDescent="0.25"/>
    <row r="209" spans="2:17" customFormat="1" ht="5.0999999999999996" customHeight="1" x14ac:dyDescent="0.25"/>
    <row r="210" spans="2:17" s="1" customFormat="1" x14ac:dyDescent="0.25">
      <c r="B210" s="92"/>
      <c r="C210" s="94" t="s">
        <v>346</v>
      </c>
      <c r="D210" s="92"/>
      <c r="E210" s="92"/>
      <c r="F210" s="92"/>
      <c r="G210" s="92"/>
      <c r="H210" s="92"/>
      <c r="I210" s="92"/>
      <c r="J210" s="92"/>
      <c r="K210" s="92"/>
      <c r="L210" s="92"/>
      <c r="M210" s="92"/>
      <c r="N210" s="92"/>
      <c r="O210" s="92"/>
      <c r="P210" s="92"/>
      <c r="Q210" s="92"/>
    </row>
    <row r="211" spans="2:17" s="1" customFormat="1" ht="14.25" customHeight="1" x14ac:dyDescent="0.25">
      <c r="B211" s="92"/>
      <c r="C211" s="46" t="s">
        <v>395</v>
      </c>
      <c r="D211" s="46"/>
      <c r="E211" s="46"/>
      <c r="F211" s="46"/>
      <c r="G211" s="46"/>
      <c r="H211" s="46"/>
      <c r="I211" s="46"/>
      <c r="J211" s="46"/>
      <c r="K211" s="46"/>
      <c r="L211" s="46"/>
      <c r="M211" s="46"/>
      <c r="N211" s="46"/>
      <c r="O211" s="46"/>
      <c r="P211" s="46"/>
      <c r="Q211" s="92"/>
    </row>
    <row r="212" spans="2:17" s="1" customFormat="1" ht="15" customHeight="1" x14ac:dyDescent="0.25">
      <c r="B212" s="92"/>
      <c r="C212" s="47"/>
      <c r="D212" s="47"/>
      <c r="E212" s="47"/>
      <c r="F212" s="47"/>
      <c r="G212" s="47"/>
      <c r="H212" s="47"/>
      <c r="I212" s="47"/>
      <c r="J212" s="47"/>
      <c r="K212" s="47"/>
      <c r="L212" s="47"/>
      <c r="M212" s="47"/>
      <c r="N212" s="47"/>
      <c r="O212" s="47"/>
      <c r="P212" s="47"/>
      <c r="Q212" s="92"/>
    </row>
    <row r="213" spans="2:17" customFormat="1" ht="15" customHeight="1" x14ac:dyDescent="0.25"/>
    <row r="214" spans="2:17" customFormat="1" ht="5.0999999999999996" customHeight="1" x14ac:dyDescent="0.25"/>
    <row r="215" spans="2:17" s="1" customFormat="1" x14ac:dyDescent="0.25">
      <c r="B215" s="92"/>
      <c r="C215" s="94" t="s">
        <v>347</v>
      </c>
      <c r="D215" s="92"/>
      <c r="E215" s="92"/>
      <c r="F215" s="92"/>
      <c r="G215" s="92"/>
      <c r="H215" s="92"/>
      <c r="I215" s="92"/>
      <c r="J215" s="92"/>
      <c r="K215" s="92"/>
      <c r="L215" s="92"/>
      <c r="M215" s="92"/>
      <c r="N215" s="92"/>
      <c r="O215" s="92"/>
      <c r="P215" s="92"/>
      <c r="Q215" s="92"/>
    </row>
    <row r="216" spans="2:17" s="1" customFormat="1" x14ac:dyDescent="0.25">
      <c r="B216" s="92"/>
      <c r="C216" s="48" t="s">
        <v>396</v>
      </c>
      <c r="D216" s="48"/>
      <c r="E216" s="48"/>
      <c r="F216" s="48"/>
      <c r="G216" s="48"/>
      <c r="H216" s="48"/>
      <c r="I216" s="48"/>
      <c r="J216" s="48"/>
      <c r="K216" s="48"/>
      <c r="L216" s="48"/>
      <c r="M216" s="48"/>
      <c r="N216" s="48"/>
      <c r="O216" s="48"/>
      <c r="P216" s="48"/>
      <c r="Q216" s="92"/>
    </row>
    <row r="217" spans="2:17" customFormat="1" ht="15" customHeight="1" x14ac:dyDescent="0.25"/>
    <row r="218" spans="2:17" customFormat="1" ht="5.0999999999999996" customHeight="1" x14ac:dyDescent="0.25"/>
    <row r="219" spans="2:17" s="1" customFormat="1" x14ac:dyDescent="0.25">
      <c r="B219" s="92"/>
      <c r="C219" s="94" t="s">
        <v>348</v>
      </c>
      <c r="D219" s="92"/>
      <c r="E219" s="92"/>
      <c r="F219" s="92"/>
      <c r="G219" s="92"/>
      <c r="H219" s="92"/>
      <c r="I219" s="92"/>
      <c r="J219" s="92"/>
      <c r="K219" s="92"/>
      <c r="L219" s="92"/>
      <c r="M219" s="92"/>
      <c r="N219" s="92"/>
      <c r="O219" s="92"/>
      <c r="P219" s="92"/>
      <c r="Q219" s="92"/>
    </row>
    <row r="220" spans="2:17" s="1" customFormat="1" x14ac:dyDescent="0.25">
      <c r="B220" s="92"/>
      <c r="C220" s="48" t="s">
        <v>397</v>
      </c>
      <c r="D220" s="48"/>
      <c r="E220" s="48"/>
      <c r="F220" s="48"/>
      <c r="G220" s="48"/>
      <c r="H220" s="48"/>
      <c r="I220" s="48"/>
      <c r="J220" s="48"/>
      <c r="K220" s="48"/>
      <c r="L220" s="48"/>
      <c r="M220" s="48"/>
      <c r="N220" s="48"/>
      <c r="O220" s="48"/>
      <c r="P220" s="48"/>
      <c r="Q220" s="92"/>
    </row>
    <row r="221" spans="2:17" customFormat="1" ht="15" customHeight="1" x14ac:dyDescent="0.25"/>
    <row r="222" spans="2:17" customFormat="1" ht="5.0999999999999996" customHeight="1" x14ac:dyDescent="0.25"/>
    <row r="223" spans="2:17" s="1" customFormat="1" ht="15" x14ac:dyDescent="0.25">
      <c r="B223"/>
      <c r="C223"/>
      <c r="D223"/>
      <c r="E223"/>
      <c r="F223"/>
      <c r="G223"/>
      <c r="H223"/>
      <c r="I223"/>
      <c r="J223"/>
      <c r="K223"/>
      <c r="L223"/>
      <c r="M223"/>
      <c r="N223"/>
      <c r="O223"/>
      <c r="P223"/>
      <c r="Q223"/>
    </row>
    <row r="224" spans="2:17" s="1" customFormat="1" ht="15" x14ac:dyDescent="0.25">
      <c r="B224"/>
      <c r="C224"/>
      <c r="D224"/>
      <c r="E224"/>
      <c r="F224"/>
      <c r="G224"/>
      <c r="H224"/>
      <c r="I224"/>
      <c r="J224"/>
      <c r="K224"/>
      <c r="L224"/>
      <c r="M224"/>
      <c r="N224"/>
      <c r="O224"/>
      <c r="P224"/>
      <c r="Q224"/>
    </row>
    <row r="225" spans="2:17" s="1" customFormat="1" ht="15" x14ac:dyDescent="0.25">
      <c r="B225"/>
      <c r="C225"/>
      <c r="D225"/>
      <c r="E225"/>
      <c r="F225"/>
      <c r="G225"/>
      <c r="H225"/>
      <c r="I225"/>
      <c r="J225"/>
      <c r="K225"/>
      <c r="L225"/>
      <c r="M225"/>
      <c r="N225"/>
      <c r="O225"/>
      <c r="P225"/>
      <c r="Q225"/>
    </row>
    <row r="226" spans="2:17" s="1" customFormat="1" ht="15" x14ac:dyDescent="0.25">
      <c r="B226"/>
      <c r="C226"/>
      <c r="D226"/>
      <c r="E226"/>
      <c r="F226"/>
      <c r="G226"/>
      <c r="H226"/>
      <c r="I226"/>
      <c r="J226"/>
      <c r="K226"/>
      <c r="L226"/>
      <c r="M226"/>
      <c r="N226"/>
      <c r="O226"/>
      <c r="P226"/>
      <c r="Q226"/>
    </row>
    <row r="227" spans="2:17" s="1" customFormat="1" x14ac:dyDescent="0.25">
      <c r="B227" s="98"/>
      <c r="C227" s="98"/>
      <c r="D227" s="98"/>
      <c r="E227" s="98"/>
      <c r="F227" s="98"/>
      <c r="G227" s="98"/>
      <c r="H227" s="98"/>
      <c r="I227" s="98"/>
      <c r="J227" s="98"/>
      <c r="K227" s="98"/>
      <c r="L227" s="98"/>
      <c r="M227" s="98"/>
      <c r="N227" s="98"/>
      <c r="O227" s="98"/>
      <c r="P227" s="98"/>
      <c r="Q227" s="98"/>
    </row>
    <row r="228" spans="2:17" s="1" customFormat="1" x14ac:dyDescent="0.25">
      <c r="B228" s="92"/>
      <c r="C228" s="94" t="s">
        <v>349</v>
      </c>
      <c r="D228" s="92"/>
      <c r="E228" s="92"/>
      <c r="F228" s="92"/>
      <c r="G228" s="92"/>
      <c r="H228" s="92"/>
      <c r="I228" s="92"/>
      <c r="J228" s="92"/>
      <c r="K228" s="92"/>
      <c r="L228" s="92"/>
      <c r="M228" s="92"/>
      <c r="N228" s="92"/>
      <c r="O228" s="92"/>
      <c r="P228" s="92"/>
      <c r="Q228" s="92"/>
    </row>
    <row r="229" spans="2:17" s="1" customFormat="1" x14ac:dyDescent="0.25">
      <c r="B229" s="92"/>
      <c r="C229" s="48" t="s">
        <v>398</v>
      </c>
      <c r="D229" s="48"/>
      <c r="E229" s="48"/>
      <c r="F229" s="48"/>
      <c r="G229" s="48"/>
      <c r="H229" s="48"/>
      <c r="I229" s="48"/>
      <c r="J229" s="48"/>
      <c r="K229" s="48"/>
      <c r="L229" s="48"/>
      <c r="M229" s="48"/>
      <c r="N229" s="48"/>
      <c r="O229" s="48"/>
      <c r="P229" s="48"/>
      <c r="Q229" s="92"/>
    </row>
    <row r="230" spans="2:17" customFormat="1" ht="15" customHeight="1" x14ac:dyDescent="0.25"/>
    <row r="231" spans="2:17" customFormat="1" ht="5.0999999999999996" customHeight="1" x14ac:dyDescent="0.25"/>
    <row r="232" spans="2:17" s="1" customFormat="1" x14ac:dyDescent="0.25">
      <c r="B232" s="92"/>
      <c r="C232" s="94" t="s">
        <v>350</v>
      </c>
      <c r="D232" s="92"/>
      <c r="E232" s="92"/>
      <c r="F232" s="92"/>
      <c r="G232" s="92"/>
      <c r="H232" s="92"/>
      <c r="I232" s="92"/>
      <c r="J232" s="92"/>
      <c r="K232" s="92"/>
      <c r="L232" s="92"/>
      <c r="M232" s="92"/>
      <c r="N232" s="92"/>
      <c r="O232" s="92"/>
      <c r="P232" s="92"/>
      <c r="Q232" s="92"/>
    </row>
    <row r="233" spans="2:17" s="1" customFormat="1" x14ac:dyDescent="0.25">
      <c r="B233" s="92"/>
      <c r="C233" s="48" t="s">
        <v>399</v>
      </c>
      <c r="D233" s="48"/>
      <c r="E233" s="48"/>
      <c r="F233" s="48"/>
      <c r="G233" s="48"/>
      <c r="H233" s="48"/>
      <c r="I233" s="48"/>
      <c r="J233" s="48"/>
      <c r="K233" s="48"/>
      <c r="L233" s="48"/>
      <c r="M233" s="48"/>
      <c r="N233" s="48"/>
      <c r="O233" s="48"/>
      <c r="P233" s="48"/>
      <c r="Q233" s="92"/>
    </row>
    <row r="234" spans="2:17" customFormat="1" ht="15" customHeight="1" x14ac:dyDescent="0.25"/>
    <row r="235" spans="2:17" customFormat="1" ht="5.0999999999999996" customHeight="1" x14ac:dyDescent="0.25"/>
    <row r="236" spans="2:17" s="1" customFormat="1" x14ac:dyDescent="0.25">
      <c r="B236" s="92"/>
      <c r="C236" s="94" t="s">
        <v>351</v>
      </c>
      <c r="D236" s="92"/>
      <c r="E236" s="92"/>
      <c r="F236" s="92"/>
      <c r="G236" s="92"/>
      <c r="H236" s="92"/>
      <c r="I236" s="92"/>
      <c r="J236" s="92"/>
      <c r="K236" s="92"/>
      <c r="L236" s="92"/>
      <c r="M236" s="92"/>
      <c r="N236" s="92"/>
      <c r="O236" s="92"/>
      <c r="P236" s="92"/>
      <c r="Q236" s="92"/>
    </row>
    <row r="237" spans="2:17" s="1" customFormat="1" x14ac:dyDescent="0.25">
      <c r="B237" s="92"/>
      <c r="C237" s="48" t="s">
        <v>400</v>
      </c>
      <c r="D237" s="48"/>
      <c r="E237" s="48"/>
      <c r="F237" s="48"/>
      <c r="G237" s="48"/>
      <c r="H237" s="48"/>
      <c r="I237" s="48"/>
      <c r="J237" s="48"/>
      <c r="K237" s="48"/>
      <c r="L237" s="48"/>
      <c r="M237" s="48"/>
      <c r="N237" s="48"/>
      <c r="O237" s="48"/>
      <c r="P237" s="48"/>
      <c r="Q237" s="92"/>
    </row>
    <row r="238" spans="2:17" customFormat="1" ht="15" customHeight="1" x14ac:dyDescent="0.25"/>
    <row r="239" spans="2:17" customFormat="1" ht="5.0999999999999996" customHeight="1" x14ac:dyDescent="0.25"/>
    <row r="240" spans="2:17" s="1" customFormat="1" x14ac:dyDescent="0.25">
      <c r="B240" s="92"/>
      <c r="C240" s="94" t="s">
        <v>352</v>
      </c>
      <c r="D240" s="92"/>
      <c r="E240" s="92"/>
      <c r="F240" s="92"/>
      <c r="G240" s="92"/>
      <c r="H240" s="92"/>
      <c r="I240" s="92"/>
      <c r="J240" s="92"/>
      <c r="K240" s="92"/>
      <c r="L240" s="92"/>
      <c r="M240" s="92"/>
      <c r="N240" s="92"/>
      <c r="O240" s="92"/>
      <c r="P240" s="92"/>
      <c r="Q240" s="92"/>
    </row>
    <row r="241" spans="2:17" s="1" customFormat="1" x14ac:dyDescent="0.25">
      <c r="B241" s="92"/>
      <c r="C241" s="48" t="s">
        <v>401</v>
      </c>
      <c r="D241" s="48"/>
      <c r="E241" s="48"/>
      <c r="F241" s="48"/>
      <c r="G241" s="48"/>
      <c r="H241" s="48"/>
      <c r="I241" s="48"/>
      <c r="J241" s="48"/>
      <c r="K241" s="48"/>
      <c r="L241" s="48"/>
      <c r="M241" s="48"/>
      <c r="N241" s="48"/>
      <c r="O241" s="48"/>
      <c r="P241" s="48"/>
      <c r="Q241" s="92"/>
    </row>
    <row r="242" spans="2:17" customFormat="1" ht="15" customHeight="1" x14ac:dyDescent="0.25"/>
    <row r="243" spans="2:17" customFormat="1" ht="5.0999999999999996" customHeight="1" x14ac:dyDescent="0.25"/>
    <row r="244" spans="2:17" s="1" customFormat="1" x14ac:dyDescent="0.25">
      <c r="B244" s="92"/>
      <c r="C244" s="94" t="s">
        <v>353</v>
      </c>
      <c r="D244" s="92"/>
      <c r="E244" s="92"/>
      <c r="F244" s="92"/>
      <c r="G244" s="92"/>
      <c r="H244" s="92"/>
      <c r="I244" s="92"/>
      <c r="J244" s="92"/>
      <c r="K244" s="92"/>
      <c r="L244" s="92"/>
      <c r="M244" s="92"/>
      <c r="N244" s="92"/>
      <c r="O244" s="92"/>
      <c r="P244" s="92"/>
      <c r="Q244" s="92"/>
    </row>
    <row r="245" spans="2:17" s="1" customFormat="1" x14ac:dyDescent="0.25">
      <c r="B245" s="92"/>
      <c r="C245" s="48" t="s">
        <v>402</v>
      </c>
      <c r="D245" s="48"/>
      <c r="E245" s="48"/>
      <c r="F245" s="48"/>
      <c r="G245" s="48"/>
      <c r="H245" s="48"/>
      <c r="I245" s="48"/>
      <c r="J245" s="48"/>
      <c r="K245" s="48"/>
      <c r="L245" s="48"/>
      <c r="M245" s="48"/>
      <c r="N245" s="48"/>
      <c r="O245" s="48"/>
      <c r="P245" s="48"/>
      <c r="Q245" s="92"/>
    </row>
    <row r="246" spans="2:17" customFormat="1" ht="15" customHeight="1" x14ac:dyDescent="0.25"/>
    <row r="247" spans="2:17" customFormat="1" ht="5.0999999999999996" customHeight="1" x14ac:dyDescent="0.25"/>
    <row r="248" spans="2:17" s="1" customFormat="1" ht="15" x14ac:dyDescent="0.25">
      <c r="B248"/>
      <c r="C248"/>
      <c r="D248"/>
      <c r="E248"/>
      <c r="F248"/>
      <c r="G248"/>
      <c r="H248"/>
      <c r="I248"/>
      <c r="J248"/>
      <c r="K248"/>
      <c r="L248"/>
      <c r="M248"/>
      <c r="N248"/>
      <c r="O248"/>
      <c r="P248"/>
      <c r="Q248"/>
    </row>
    <row r="249" spans="2:17" s="1" customFormat="1" ht="15" x14ac:dyDescent="0.25">
      <c r="B249"/>
      <c r="C249"/>
      <c r="D249"/>
      <c r="E249"/>
      <c r="F249"/>
      <c r="G249"/>
      <c r="H249"/>
      <c r="I249"/>
      <c r="J249"/>
      <c r="K249"/>
      <c r="L249"/>
      <c r="M249"/>
      <c r="N249"/>
      <c r="O249"/>
      <c r="P249"/>
      <c r="Q249"/>
    </row>
    <row r="250" spans="2:17" s="1" customFormat="1" ht="15" x14ac:dyDescent="0.25">
      <c r="B250"/>
      <c r="C250"/>
      <c r="D250"/>
      <c r="E250"/>
      <c r="F250"/>
      <c r="G250"/>
      <c r="H250"/>
      <c r="I250"/>
      <c r="J250"/>
      <c r="K250"/>
      <c r="L250"/>
      <c r="M250"/>
      <c r="N250"/>
      <c r="O250"/>
      <c r="P250"/>
      <c r="Q250"/>
    </row>
    <row r="251" spans="2:17" s="1" customFormat="1" ht="15" x14ac:dyDescent="0.25">
      <c r="B251"/>
      <c r="C251"/>
      <c r="D251"/>
      <c r="E251"/>
      <c r="F251"/>
      <c r="G251"/>
      <c r="H251"/>
      <c r="I251"/>
      <c r="J251"/>
      <c r="K251"/>
      <c r="L251"/>
      <c r="M251"/>
      <c r="N251"/>
      <c r="O251"/>
      <c r="P251"/>
      <c r="Q251"/>
    </row>
    <row r="252" spans="2:17" s="1" customFormat="1" x14ac:dyDescent="0.25">
      <c r="B252" s="92"/>
      <c r="C252" s="21"/>
      <c r="D252" s="92"/>
      <c r="E252" s="92"/>
      <c r="F252" s="92"/>
      <c r="G252" s="92"/>
      <c r="H252" s="92"/>
      <c r="I252" s="92"/>
      <c r="J252" s="92"/>
      <c r="K252" s="92"/>
      <c r="L252" s="92"/>
      <c r="M252" s="92"/>
      <c r="N252" s="92"/>
      <c r="O252" s="92"/>
      <c r="P252" s="92"/>
      <c r="Q252" s="92"/>
    </row>
    <row r="253" spans="2:17" s="1" customFormat="1" x14ac:dyDescent="0.25">
      <c r="B253" s="92"/>
      <c r="C253" s="94" t="s">
        <v>354</v>
      </c>
      <c r="D253" s="92"/>
      <c r="E253" s="92"/>
      <c r="F253" s="92"/>
      <c r="G253" s="92"/>
      <c r="H253" s="92"/>
      <c r="I253" s="92"/>
      <c r="J253" s="92"/>
      <c r="K253" s="92"/>
      <c r="L253" s="92"/>
      <c r="M253" s="92"/>
      <c r="N253" s="92"/>
      <c r="O253" s="92"/>
      <c r="P253" s="92"/>
      <c r="Q253" s="92"/>
    </row>
    <row r="254" spans="2:17" s="1" customFormat="1" x14ac:dyDescent="0.25">
      <c r="B254" s="92"/>
      <c r="C254" s="48" t="s">
        <v>403</v>
      </c>
      <c r="D254" s="48"/>
      <c r="E254" s="48"/>
      <c r="F254" s="48"/>
      <c r="G254" s="48"/>
      <c r="H254" s="48"/>
      <c r="I254" s="48"/>
      <c r="J254" s="48"/>
      <c r="K254" s="48"/>
      <c r="L254" s="48"/>
      <c r="M254" s="48"/>
      <c r="N254" s="48"/>
      <c r="O254" s="48"/>
      <c r="P254" s="48"/>
      <c r="Q254" s="92"/>
    </row>
    <row r="255" spans="2:17" customFormat="1" ht="15" customHeight="1" x14ac:dyDescent="0.25"/>
    <row r="256" spans="2:17" customFormat="1" ht="5.0999999999999996" customHeight="1" x14ac:dyDescent="0.25"/>
    <row r="257" spans="2:18" x14ac:dyDescent="0.25">
      <c r="B257" s="92"/>
      <c r="C257" s="94" t="s">
        <v>355</v>
      </c>
      <c r="D257" s="92"/>
      <c r="E257" s="92"/>
      <c r="F257" s="92"/>
      <c r="G257" s="92"/>
      <c r="H257" s="92"/>
      <c r="I257" s="92"/>
      <c r="J257" s="92"/>
      <c r="K257" s="92"/>
      <c r="L257" s="92"/>
      <c r="M257" s="92"/>
      <c r="N257" s="92"/>
      <c r="O257" s="92"/>
      <c r="P257" s="92"/>
      <c r="Q257" s="92"/>
      <c r="R257" s="1"/>
    </row>
    <row r="258" spans="2:18" x14ac:dyDescent="0.25">
      <c r="B258" s="92"/>
      <c r="C258" s="48" t="s">
        <v>404</v>
      </c>
      <c r="D258" s="48"/>
      <c r="E258" s="48"/>
      <c r="F258" s="48"/>
      <c r="G258" s="48"/>
      <c r="H258" s="48"/>
      <c r="I258" s="48"/>
      <c r="J258" s="48"/>
      <c r="K258" s="48"/>
      <c r="L258" s="48"/>
      <c r="M258" s="48"/>
      <c r="N258" s="48"/>
      <c r="O258" s="48"/>
      <c r="P258" s="48"/>
      <c r="Q258" s="92"/>
      <c r="R258" s="1"/>
    </row>
    <row r="259" spans="2:18" customFormat="1" ht="15" customHeight="1" x14ac:dyDescent="0.25"/>
    <row r="260" spans="2:18" customFormat="1" ht="5.0999999999999996" customHeight="1" x14ac:dyDescent="0.25"/>
    <row r="261" spans="2:18" x14ac:dyDescent="0.25">
      <c r="B261" s="92"/>
      <c r="C261" s="94" t="s">
        <v>356</v>
      </c>
      <c r="D261" s="92"/>
      <c r="E261" s="92"/>
      <c r="F261" s="92"/>
      <c r="G261" s="92"/>
      <c r="H261" s="92"/>
      <c r="I261" s="92"/>
      <c r="J261" s="92"/>
      <c r="K261" s="92"/>
      <c r="L261" s="92"/>
      <c r="M261" s="92"/>
      <c r="N261" s="92"/>
      <c r="O261" s="92"/>
      <c r="P261" s="92"/>
      <c r="Q261" s="92"/>
      <c r="R261" s="1"/>
    </row>
    <row r="262" spans="2:18" x14ac:dyDescent="0.25">
      <c r="B262" s="92"/>
      <c r="C262" s="48" t="s">
        <v>405</v>
      </c>
      <c r="D262" s="48"/>
      <c r="E262" s="48"/>
      <c r="F262" s="48"/>
      <c r="G262" s="48"/>
      <c r="H262" s="48"/>
      <c r="I262" s="48"/>
      <c r="J262" s="48"/>
      <c r="K262" s="48"/>
      <c r="L262" s="48"/>
      <c r="M262" s="48"/>
      <c r="N262" s="48"/>
      <c r="O262" s="48"/>
      <c r="P262" s="48"/>
      <c r="Q262" s="92"/>
      <c r="R262" s="1"/>
    </row>
    <row r="263" spans="2:18" customFormat="1" ht="15" customHeight="1" x14ac:dyDescent="0.25"/>
    <row r="264" spans="2:18" customFormat="1" ht="5.0999999999999996" customHeight="1" x14ac:dyDescent="0.25"/>
    <row r="265" spans="2:18" x14ac:dyDescent="0.25">
      <c r="B265" s="92"/>
      <c r="C265" s="94" t="s">
        <v>357</v>
      </c>
      <c r="D265" s="92"/>
      <c r="E265" s="92"/>
      <c r="F265" s="92"/>
      <c r="G265" s="92"/>
      <c r="H265" s="92"/>
      <c r="I265" s="92"/>
      <c r="J265" s="92"/>
      <c r="K265" s="92"/>
      <c r="L265" s="92"/>
      <c r="M265" s="92"/>
      <c r="N265" s="92"/>
      <c r="O265" s="92"/>
      <c r="P265" s="92"/>
      <c r="Q265" s="92"/>
      <c r="R265" s="1"/>
    </row>
    <row r="266" spans="2:18" x14ac:dyDescent="0.25">
      <c r="B266" s="92"/>
      <c r="C266" s="48" t="s">
        <v>406</v>
      </c>
      <c r="D266" s="48"/>
      <c r="E266" s="48"/>
      <c r="F266" s="48"/>
      <c r="G266" s="48"/>
      <c r="H266" s="48"/>
      <c r="I266" s="48"/>
      <c r="J266" s="48"/>
      <c r="K266" s="48"/>
      <c r="L266" s="48"/>
      <c r="M266" s="48"/>
      <c r="N266" s="48"/>
      <c r="O266" s="48"/>
      <c r="P266" s="48"/>
      <c r="Q266" s="92"/>
      <c r="R266" s="1"/>
    </row>
    <row r="267" spans="2:18" customFormat="1" ht="15" customHeight="1" x14ac:dyDescent="0.25"/>
    <row r="268" spans="2:18" customFormat="1" ht="5.0999999999999996" customHeight="1" x14ac:dyDescent="0.25"/>
    <row r="269" spans="2:18" x14ac:dyDescent="0.25">
      <c r="B269" s="92"/>
      <c r="C269" s="94" t="s">
        <v>358</v>
      </c>
      <c r="D269" s="92"/>
      <c r="E269" s="92"/>
      <c r="F269" s="92"/>
      <c r="G269" s="48" t="s">
        <v>407</v>
      </c>
      <c r="H269" s="48"/>
      <c r="I269" s="48"/>
      <c r="J269" s="48"/>
      <c r="K269" s="48"/>
      <c r="L269" s="48"/>
      <c r="M269" s="48"/>
      <c r="N269" s="48"/>
      <c r="O269" s="48"/>
      <c r="P269" s="48"/>
      <c r="Q269" s="92"/>
      <c r="R269" s="1"/>
    </row>
    <row r="270" spans="2:18" customFormat="1" ht="15" customHeight="1" x14ac:dyDescent="0.25"/>
    <row r="271" spans="2:18" customFormat="1" ht="5.0999999999999996" customHeight="1" x14ac:dyDescent="0.25"/>
    <row r="272" spans="2:18" ht="15" x14ac:dyDescent="0.25">
      <c r="B272" s="2"/>
      <c r="C272" s="50" t="s">
        <v>82</v>
      </c>
      <c r="D272" s="50"/>
      <c r="E272" s="50"/>
      <c r="F272" s="50"/>
      <c r="G272" s="50"/>
      <c r="H272" s="50"/>
      <c r="I272" s="50"/>
      <c r="J272" s="50"/>
      <c r="K272" s="50"/>
      <c r="L272" s="50"/>
      <c r="M272" s="50"/>
      <c r="N272" s="50"/>
      <c r="O272" s="50"/>
      <c r="P272" s="50"/>
      <c r="Q272" s="21"/>
      <c r="R272" s="7"/>
    </row>
    <row r="273" spans="3:16" ht="15" x14ac:dyDescent="0.25">
      <c r="C273" s="50"/>
      <c r="D273" s="50"/>
      <c r="E273" s="50"/>
      <c r="F273" s="50"/>
      <c r="G273" s="50"/>
      <c r="H273" s="50"/>
      <c r="I273" s="50"/>
      <c r="J273" s="50"/>
      <c r="K273" s="50"/>
      <c r="L273" s="50"/>
      <c r="M273" s="50"/>
      <c r="N273" s="50"/>
      <c r="O273" s="50"/>
      <c r="P273" s="50"/>
    </row>
    <row r="274" spans="3:16" x14ac:dyDescent="0.25"/>
    <row r="275" spans="3:16" x14ac:dyDescent="0.25"/>
    <row r="276" spans="3:16" x14ac:dyDescent="0.25"/>
  </sheetData>
  <sheetProtection algorithmName="SHA-512" hashValue="4DRwhm4y+YPGXqKTo1NLVIvrnSezT5M72aNUfgANWFp4tklkFtKPPBC9cM+Et/LkwKuVEpzw57cuVoujz16W2w==" saltValue="UnDLL6XlGAqTNyBu/2dNhw==" spinCount="100000" sheet="1" objects="1" scenarios="1" selectLockedCells="1" selectUnlockedCells="1"/>
  <mergeCells count="94">
    <mergeCell ref="C258:P258"/>
    <mergeCell ref="C262:P262"/>
    <mergeCell ref="C266:P266"/>
    <mergeCell ref="G269:P269"/>
    <mergeCell ref="C272:P272"/>
    <mergeCell ref="C273:P273"/>
    <mergeCell ref="C229:P229"/>
    <mergeCell ref="C233:P233"/>
    <mergeCell ref="C237:P237"/>
    <mergeCell ref="C241:P241"/>
    <mergeCell ref="C245:P245"/>
    <mergeCell ref="C254:P254"/>
    <mergeCell ref="C195:P195"/>
    <mergeCell ref="C203:P203"/>
    <mergeCell ref="C207:P207"/>
    <mergeCell ref="C211:P212"/>
    <mergeCell ref="C216:P216"/>
    <mergeCell ref="C220:P220"/>
    <mergeCell ref="C167:P167"/>
    <mergeCell ref="C171:P171"/>
    <mergeCell ref="C179:P179"/>
    <mergeCell ref="C183:P183"/>
    <mergeCell ref="C187:P187"/>
    <mergeCell ref="C191:P191"/>
    <mergeCell ref="C143:P143"/>
    <mergeCell ref="C147:P147"/>
    <mergeCell ref="C151:P151"/>
    <mergeCell ref="C155:P155"/>
    <mergeCell ref="C159:P159"/>
    <mergeCell ref="C163:P163"/>
    <mergeCell ref="C117:P117"/>
    <mergeCell ref="C121:P122"/>
    <mergeCell ref="C126:P126"/>
    <mergeCell ref="C130:P130"/>
    <mergeCell ref="C134:P134"/>
    <mergeCell ref="B137:Q140"/>
    <mergeCell ref="C87:P87"/>
    <mergeCell ref="C91:P91"/>
    <mergeCell ref="C101:P101"/>
    <mergeCell ref="C105:P105"/>
    <mergeCell ref="C109:P109"/>
    <mergeCell ref="C113:P113"/>
    <mergeCell ref="C59:P59"/>
    <mergeCell ref="C63:P63"/>
    <mergeCell ref="C67:P67"/>
    <mergeCell ref="C71:P71"/>
    <mergeCell ref="C79:P79"/>
    <mergeCell ref="C83:P83"/>
    <mergeCell ref="F27:M27"/>
    <mergeCell ref="C34:P34"/>
    <mergeCell ref="C38:P38"/>
    <mergeCell ref="C42:P42"/>
    <mergeCell ref="C46:P46"/>
    <mergeCell ref="C50:P50"/>
    <mergeCell ref="B24:E24"/>
    <mergeCell ref="F24:I24"/>
    <mergeCell ref="J24:M24"/>
    <mergeCell ref="N24:Q24"/>
    <mergeCell ref="B25:E25"/>
    <mergeCell ref="F25:I25"/>
    <mergeCell ref="J25:M25"/>
    <mergeCell ref="N25:Q25"/>
    <mergeCell ref="B22:E22"/>
    <mergeCell ref="F22:I22"/>
    <mergeCell ref="J22:M22"/>
    <mergeCell ref="N22:Q22"/>
    <mergeCell ref="B23:E23"/>
    <mergeCell ref="F23:I23"/>
    <mergeCell ref="J23:M23"/>
    <mergeCell ref="N23:Q23"/>
    <mergeCell ref="B20:E20"/>
    <mergeCell ref="F20:I20"/>
    <mergeCell ref="J20:M20"/>
    <mergeCell ref="N20:Q20"/>
    <mergeCell ref="B21:E21"/>
    <mergeCell ref="F21:I21"/>
    <mergeCell ref="J21:M21"/>
    <mergeCell ref="N21:Q21"/>
    <mergeCell ref="B18:E18"/>
    <mergeCell ref="F18:I18"/>
    <mergeCell ref="J18:M18"/>
    <mergeCell ref="N18:Q18"/>
    <mergeCell ref="B19:E19"/>
    <mergeCell ref="F19:I19"/>
    <mergeCell ref="J19:M19"/>
    <mergeCell ref="N19:Q19"/>
    <mergeCell ref="B5:Q5"/>
    <mergeCell ref="B7:Q9"/>
    <mergeCell ref="B11:Q14"/>
    <mergeCell ref="B16:Q16"/>
    <mergeCell ref="B17:E17"/>
    <mergeCell ref="F17:I17"/>
    <mergeCell ref="J17:M17"/>
    <mergeCell ref="N17:Q17"/>
  </mergeCells>
  <printOptions horizontalCentered="1"/>
  <pageMargins left="0.23622047244094491" right="0.23622047244094491" top="0.74803149606299213" bottom="0.74803149606299213" header="0.31496062992125984" footer="0.31496062992125984"/>
  <pageSetup paperSize="5" scale="97" fitToWidth="4" fitToHeight="4" orientation="portrait" r:id="rId1"/>
  <rowBreaks count="2" manualBreakCount="2">
    <brk id="72" max="17" man="1"/>
    <brk id="1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Lección 36</vt:lpstr>
      <vt:lpstr>Resultados36</vt:lpstr>
      <vt:lpstr>Lección 37</vt:lpstr>
      <vt:lpstr>Resultados37</vt:lpstr>
      <vt:lpstr>Lección38</vt:lpstr>
      <vt:lpstr>Resultados38</vt:lpstr>
      <vt:lpstr>Resultados39</vt:lpstr>
      <vt:lpstr>Lección 40</vt:lpstr>
      <vt:lpstr>Resultados40</vt:lpstr>
      <vt:lpstr>ResultadosTextoAle_xLife</vt:lpstr>
      <vt:lpstr>'Lección 36'!Área_de_impresión</vt:lpstr>
      <vt:lpstr>'Lección 37'!Área_de_impresión</vt:lpstr>
      <vt:lpstr>'Lección 40'!Área_de_impresión</vt:lpstr>
      <vt:lpstr>Lección38!Área_de_impresión</vt:lpstr>
      <vt:lpstr>Resultados36!Área_de_impresión</vt:lpstr>
      <vt:lpstr>Resultados37!Área_de_impresión</vt:lpstr>
      <vt:lpstr>Resultados38!Área_de_impresión</vt:lpstr>
      <vt:lpstr>Resultados39!Área_de_impresión</vt:lpstr>
      <vt:lpstr>Resultados40!Área_de_impresión</vt:lpstr>
      <vt:lpstr>ResultadosTextoAle_xLife!Área_de_impresión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2022-07-18T20:52:17Z</dcterms:created>
  <dcterms:modified xsi:type="dcterms:W3CDTF">2022-07-18T20:55:06Z</dcterms:modified>
</cp:coreProperties>
</file>