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RE\Google Drive\TICS\EJERCICIOS DE EXCEL\"/>
    </mc:Choice>
  </mc:AlternateContent>
  <bookViews>
    <workbookView xWindow="0" yWindow="0" windowWidth="11490" windowHeight="7440" tabRatio="798"/>
  </bookViews>
  <sheets>
    <sheet name="FÓRMULAS" sheetId="37" r:id="rId1"/>
    <sheet name="ORDENAR 1" sheetId="19" r:id="rId2"/>
    <sheet name="ORDENAR 2" sheetId="44" r:id="rId3"/>
    <sheet name="INMOVILIZA PANELES" sheetId="46" r:id="rId4"/>
    <sheet name="FILTRO 1" sheetId="22" r:id="rId5"/>
    <sheet name="FILTRO 2" sheetId="15" r:id="rId6"/>
    <sheet name="FILTRO 3" sheetId="13" r:id="rId7"/>
    <sheet name="FUNCIÓN SI 1" sheetId="40" r:id="rId8"/>
    <sheet name="FUNCIÓN SI 2" sheetId="42" r:id="rId9"/>
    <sheet name="FUNCIÓN BUSCARV" sheetId="47" r:id="rId10"/>
  </sheets>
  <externalReferences>
    <externalReference r:id="rId11"/>
  </externalReferences>
  <definedNames>
    <definedName name="_xlnm._FilterDatabase" localSheetId="4" hidden="1">'FILTRO 1'!$A$7:$I$84</definedName>
    <definedName name="_xlnm._FilterDatabase" localSheetId="5" hidden="1">'FILTRO 2'!$A$7:$I$84</definedName>
    <definedName name="_xlnm._FilterDatabase" localSheetId="6" hidden="1">'FILTRO 3'!$A$7:$I$84</definedName>
    <definedName name="_xlnm._FilterDatabase" localSheetId="3" hidden="1">'INMOVILIZA PANELES'!$A$7:$I$115</definedName>
    <definedName name="_xlnm._FilterDatabase" localSheetId="1" hidden="1">'ORDENAR 1'!$A$6:$V$42</definedName>
    <definedName name="_xlnm._FilterDatabase" localSheetId="2" hidden="1">'ORDENAR 2'!$A$7:$V$43</definedName>
    <definedName name="a" localSheetId="0">#REF!</definedName>
    <definedName name="a">#REF!</definedName>
    <definedName name="ANTI" localSheetId="0">#REF!</definedName>
    <definedName name="ANTI">#REF!</definedName>
    <definedName name="_xlnm.Extract" localSheetId="3">'INMOVILIZA PANELES'!$M$7</definedName>
    <definedName name="_xlnm.Print_Area" localSheetId="3">'INMOVILIZA PANELES'!#REF!</definedName>
    <definedName name="base" localSheetId="0">#REF!</definedName>
    <definedName name="base" localSheetId="2">'ORDENAR 2'!$A$7:$V$43</definedName>
    <definedName name="base">'ORDENAR 1'!$A$6:$V$42</definedName>
    <definedName name="CLASE" localSheetId="4">#REF!</definedName>
    <definedName name="CLASE" localSheetId="5">#REF!</definedName>
    <definedName name="CLASE" localSheetId="0">#REF!</definedName>
    <definedName name="CLASE" localSheetId="2">#REF!</definedName>
    <definedName name="CLASE">#REF!</definedName>
    <definedName name="CUOTAS" localSheetId="4">#REF!</definedName>
    <definedName name="CUOTAS" localSheetId="5">#REF!</definedName>
    <definedName name="CUOTAS" localSheetId="0">#REF!</definedName>
    <definedName name="CUOTAS" localSheetId="2">#REF!</definedName>
    <definedName name="CUOTAS">#REF!</definedName>
    <definedName name="d" localSheetId="0">#REF!</definedName>
    <definedName name="d">#REF!</definedName>
    <definedName name="DESCUENTO" localSheetId="0">#REF!</definedName>
    <definedName name="DESCUENTO">#REF!</definedName>
    <definedName name="DESCUENTOS">[1]DATOS!$B$6:$C$14</definedName>
    <definedName name="FAMILIAR" localSheetId="0">#REF!</definedName>
    <definedName name="FAMILIAR">#REF!</definedName>
    <definedName name="RECARGO">[1]DATOS!$F$7</definedName>
    <definedName name="s" localSheetId="0">#REF!</definedName>
    <definedName name="s">#REF!</definedName>
    <definedName name="UNIDAD">[1]DATOS!$E$7</definedName>
  </definedNames>
  <calcPr calcId="162913"/>
</workbook>
</file>

<file path=xl/calcChain.xml><?xml version="1.0" encoding="utf-8"?>
<calcChain xmlns="http://schemas.openxmlformats.org/spreadsheetml/2006/main">
  <c r="H8" i="13" l="1"/>
  <c r="I8" i="13" s="1"/>
  <c r="H115" i="46" l="1"/>
  <c r="I115" i="46" s="1"/>
  <c r="H114" i="46"/>
  <c r="I114" i="46" s="1"/>
  <c r="H113" i="46"/>
  <c r="I113" i="46" s="1"/>
  <c r="H112" i="46"/>
  <c r="I112" i="46" s="1"/>
  <c r="H111" i="46"/>
  <c r="I111" i="46" s="1"/>
  <c r="I110" i="46"/>
  <c r="H110" i="46"/>
  <c r="H109" i="46"/>
  <c r="I109" i="46" s="1"/>
  <c r="H108" i="46"/>
  <c r="I108" i="46" s="1"/>
  <c r="H107" i="46"/>
  <c r="I107" i="46" s="1"/>
  <c r="H106" i="46"/>
  <c r="I106" i="46" s="1"/>
  <c r="H105" i="46"/>
  <c r="I105" i="46" s="1"/>
  <c r="H104" i="46"/>
  <c r="I104" i="46" s="1"/>
  <c r="H103" i="46"/>
  <c r="I103" i="46" s="1"/>
  <c r="I102" i="46"/>
  <c r="H102" i="46"/>
  <c r="H101" i="46"/>
  <c r="I101" i="46" s="1"/>
  <c r="H100" i="46"/>
  <c r="I100" i="46" s="1"/>
  <c r="H99" i="46"/>
  <c r="I99" i="46" s="1"/>
  <c r="H98" i="46"/>
  <c r="I98" i="46" s="1"/>
  <c r="H97" i="46"/>
  <c r="I97" i="46" s="1"/>
  <c r="H96" i="46"/>
  <c r="I96" i="46" s="1"/>
  <c r="H95" i="46"/>
  <c r="I95" i="46" s="1"/>
  <c r="I94" i="46"/>
  <c r="H94" i="46"/>
  <c r="H93" i="46"/>
  <c r="I93" i="46" s="1"/>
  <c r="H92" i="46"/>
  <c r="I92" i="46" s="1"/>
  <c r="H91" i="46"/>
  <c r="I91" i="46" s="1"/>
  <c r="H90" i="46"/>
  <c r="I90" i="46" s="1"/>
  <c r="H89" i="46"/>
  <c r="I89" i="46" s="1"/>
  <c r="H88" i="46"/>
  <c r="I88" i="46" s="1"/>
  <c r="H87" i="46"/>
  <c r="I87" i="46" s="1"/>
  <c r="I86" i="46"/>
  <c r="H86" i="46"/>
  <c r="H85" i="46"/>
  <c r="I85" i="46" s="1"/>
  <c r="H84" i="46"/>
  <c r="I84" i="46" s="1"/>
  <c r="H83" i="46"/>
  <c r="I83" i="46" s="1"/>
  <c r="H82" i="46"/>
  <c r="I82" i="46" s="1"/>
  <c r="H81" i="46"/>
  <c r="I81" i="46" s="1"/>
  <c r="H80" i="46"/>
  <c r="I80" i="46" s="1"/>
  <c r="H79" i="46"/>
  <c r="I79" i="46" s="1"/>
  <c r="I78" i="46"/>
  <c r="H78" i="46"/>
  <c r="H77" i="46"/>
  <c r="I77" i="46" s="1"/>
  <c r="H76" i="46"/>
  <c r="I76" i="46" s="1"/>
  <c r="H75" i="46"/>
  <c r="I75" i="46" s="1"/>
  <c r="H74" i="46"/>
  <c r="I74" i="46" s="1"/>
  <c r="H73" i="46"/>
  <c r="I73" i="46" s="1"/>
  <c r="H72" i="46"/>
  <c r="I72" i="46" s="1"/>
  <c r="H71" i="46"/>
  <c r="I71" i="46" s="1"/>
  <c r="I70" i="46"/>
  <c r="H70" i="46"/>
  <c r="H69" i="46"/>
  <c r="I69" i="46" s="1"/>
  <c r="H68" i="46"/>
  <c r="I68" i="46" s="1"/>
  <c r="H67" i="46"/>
  <c r="I67" i="46" s="1"/>
  <c r="H66" i="46"/>
  <c r="I66" i="46" s="1"/>
  <c r="H65" i="46"/>
  <c r="I65" i="46" s="1"/>
  <c r="H64" i="46"/>
  <c r="I64" i="46" s="1"/>
  <c r="H63" i="46"/>
  <c r="I63" i="46" s="1"/>
  <c r="I62" i="46"/>
  <c r="H62" i="46"/>
  <c r="H61" i="46"/>
  <c r="I61" i="46" s="1"/>
  <c r="H60" i="46"/>
  <c r="I60" i="46" s="1"/>
  <c r="H59" i="46"/>
  <c r="I59" i="46" s="1"/>
  <c r="H58" i="46"/>
  <c r="I58" i="46" s="1"/>
  <c r="H57" i="46"/>
  <c r="I57" i="46" s="1"/>
  <c r="H56" i="46"/>
  <c r="I56" i="46" s="1"/>
  <c r="H55" i="46"/>
  <c r="I55" i="46" s="1"/>
  <c r="I54" i="46"/>
  <c r="H54" i="46"/>
  <c r="H53" i="46"/>
  <c r="I53" i="46" s="1"/>
  <c r="H52" i="46"/>
  <c r="I52" i="46" s="1"/>
  <c r="H51" i="46"/>
  <c r="I51" i="46" s="1"/>
  <c r="H50" i="46"/>
  <c r="I50" i="46" s="1"/>
  <c r="H49" i="46"/>
  <c r="I49" i="46" s="1"/>
  <c r="H48" i="46"/>
  <c r="I48" i="46" s="1"/>
  <c r="H47" i="46"/>
  <c r="I47" i="46" s="1"/>
  <c r="I46" i="46"/>
  <c r="H46" i="46"/>
  <c r="H45" i="46"/>
  <c r="I45" i="46" s="1"/>
  <c r="H44" i="46"/>
  <c r="I44" i="46" s="1"/>
  <c r="H43" i="46"/>
  <c r="I43" i="46" s="1"/>
  <c r="H42" i="46"/>
  <c r="I42" i="46" s="1"/>
  <c r="H41" i="46"/>
  <c r="I41" i="46" s="1"/>
  <c r="H40" i="46"/>
  <c r="I40" i="46" s="1"/>
  <c r="H39" i="46"/>
  <c r="I39" i="46" s="1"/>
  <c r="I38" i="46"/>
  <c r="H38" i="46"/>
  <c r="H37" i="46"/>
  <c r="I37" i="46" s="1"/>
  <c r="H36" i="46"/>
  <c r="I36" i="46" s="1"/>
  <c r="H35" i="46"/>
  <c r="I35" i="46" s="1"/>
  <c r="H34" i="46"/>
  <c r="I34" i="46" s="1"/>
  <c r="H33" i="46"/>
  <c r="I33" i="46" s="1"/>
  <c r="H32" i="46"/>
  <c r="I32" i="46" s="1"/>
  <c r="H31" i="46"/>
  <c r="I31" i="46" s="1"/>
  <c r="I30" i="46"/>
  <c r="H30" i="46"/>
  <c r="H29" i="46"/>
  <c r="I29" i="46" s="1"/>
  <c r="H28" i="46"/>
  <c r="I28" i="46" s="1"/>
  <c r="H27" i="46"/>
  <c r="I27" i="46" s="1"/>
  <c r="H26" i="46"/>
  <c r="I26" i="46" s="1"/>
  <c r="H25" i="46"/>
  <c r="I25" i="46" s="1"/>
  <c r="H24" i="46"/>
  <c r="I24" i="46" s="1"/>
  <c r="H23" i="46"/>
  <c r="I23" i="46" s="1"/>
  <c r="I22" i="46"/>
  <c r="H22" i="46"/>
  <c r="H21" i="46"/>
  <c r="I21" i="46" s="1"/>
  <c r="H20" i="46"/>
  <c r="I20" i="46" s="1"/>
  <c r="H19" i="46"/>
  <c r="I19" i="46" s="1"/>
  <c r="H18" i="46"/>
  <c r="I18" i="46" s="1"/>
  <c r="H17" i="46"/>
  <c r="I17" i="46" s="1"/>
  <c r="H16" i="46"/>
  <c r="I16" i="46" s="1"/>
  <c r="H15" i="46"/>
  <c r="I15" i="46" s="1"/>
  <c r="I14" i="46"/>
  <c r="H14" i="46"/>
  <c r="H13" i="46"/>
  <c r="I13" i="46" s="1"/>
  <c r="H12" i="46"/>
  <c r="I12" i="46" s="1"/>
  <c r="H11" i="46"/>
  <c r="I11" i="46" s="1"/>
  <c r="H10" i="46"/>
  <c r="I10" i="46" s="1"/>
  <c r="H9" i="46"/>
  <c r="I9" i="46" s="1"/>
  <c r="H8" i="46"/>
  <c r="I8" i="46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H52" i="22"/>
  <c r="I52" i="22" s="1"/>
  <c r="H51" i="22"/>
  <c r="I51" i="22" s="1"/>
  <c r="H50" i="22"/>
  <c r="I50" i="22" s="1"/>
  <c r="H49" i="22"/>
  <c r="I49" i="22" s="1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84" i="13"/>
  <c r="I84" i="13"/>
  <c r="H83" i="13"/>
  <c r="I83" i="13" s="1"/>
  <c r="H82" i="13"/>
  <c r="I82" i="13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H52" i="13"/>
  <c r="I52" i="13"/>
  <c r="H51" i="13"/>
  <c r="I51" i="13" s="1"/>
  <c r="H50" i="13"/>
  <c r="I50" i="13" s="1"/>
  <c r="H49" i="13"/>
  <c r="I49" i="13" s="1"/>
  <c r="H48" i="13"/>
  <c r="I48" i="13" s="1"/>
  <c r="H47" i="13"/>
  <c r="I47" i="13" s="1"/>
  <c r="H46" i="13"/>
  <c r="I46" i="13" s="1"/>
  <c r="H45" i="13"/>
  <c r="I45" i="13" s="1"/>
  <c r="H44" i="13"/>
  <c r="I44" i="13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/>
  <c r="H11" i="13"/>
  <c r="I11" i="13" s="1"/>
  <c r="H10" i="13"/>
  <c r="I10" i="13" s="1"/>
  <c r="H9" i="13"/>
  <c r="I9" i="13" s="1"/>
</calcChain>
</file>

<file path=xl/comments1.xml><?xml version="1.0" encoding="utf-8"?>
<comments xmlns="http://schemas.openxmlformats.org/spreadsheetml/2006/main">
  <authors>
    <author>FIRE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A las mujeres se les obsequiará un BOLSO y a los hombres una BILLETERA
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El valor de la entrada personal depende del tipo de tarifa. VER TABLA DE TARIFAS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>El valor de la entrada invitados depende del tipo de tarifa. VER TABLA DE TARIFAS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Equivale a la suma de la entrada personal más lo que valen las entradas de los acompañantes.</t>
        </r>
      </text>
    </comment>
  </commentList>
</comments>
</file>

<file path=xl/sharedStrings.xml><?xml version="1.0" encoding="utf-8"?>
<sst xmlns="http://schemas.openxmlformats.org/spreadsheetml/2006/main" count="2153" uniqueCount="545">
  <si>
    <t>Total</t>
  </si>
  <si>
    <t>Marzo</t>
  </si>
  <si>
    <t>Febrero</t>
  </si>
  <si>
    <t>Enero</t>
  </si>
  <si>
    <t>CODIGO</t>
  </si>
  <si>
    <t>US$</t>
  </si>
  <si>
    <t>Flujo de caja</t>
  </si>
  <si>
    <t>Préstamo Banco</t>
  </si>
  <si>
    <t>Costos</t>
  </si>
  <si>
    <t>NOMBRE DE PRODUCTO</t>
  </si>
  <si>
    <t>PROVEEDOR</t>
  </si>
  <si>
    <t>CATEGORÍA</t>
  </si>
  <si>
    <t>PAIS ORIGEN</t>
  </si>
  <si>
    <t>STOCK</t>
  </si>
  <si>
    <t>PRECIO US$</t>
  </si>
  <si>
    <t>PRECIO $</t>
  </si>
  <si>
    <t>Stock valor</t>
  </si>
  <si>
    <t>TÉ DHARAMSALA</t>
  </si>
  <si>
    <t>EXOTIC LIQUIDS</t>
  </si>
  <si>
    <t>BEBIDAS</t>
  </si>
  <si>
    <t>KOREA</t>
  </si>
  <si>
    <t>CERVEZA TIBETANA BARLEY</t>
  </si>
  <si>
    <t>ALEMANIA</t>
  </si>
  <si>
    <t>SIROPE DE REGALIZ</t>
  </si>
  <si>
    <t>CONDIMENTOS</t>
  </si>
  <si>
    <t>PERU</t>
  </si>
  <si>
    <t>ESPECIAS CAJUN DEL CHEF ANTON</t>
  </si>
  <si>
    <t>NEW ORLEANS CAJUN DELIGHTS</t>
  </si>
  <si>
    <t>CHILE</t>
  </si>
  <si>
    <t>MEZCLA GUMBO DEL CHEF ANTON</t>
  </si>
  <si>
    <t>MERMELADA DE GROSELLAS DE LA ABUELA</t>
  </si>
  <si>
    <t>GRANDMA KELLY'S HOMESTEAD</t>
  </si>
  <si>
    <t>PERAS SECAS ORGÁNICAS DEL TÍO BOB</t>
  </si>
  <si>
    <t>FRUTAS/VERDURAS</t>
  </si>
  <si>
    <t>ARGENTINA</t>
  </si>
  <si>
    <t>SALSA DE ARÁNDANOS NORTHWOODS</t>
  </si>
  <si>
    <t>EE.UU</t>
  </si>
  <si>
    <t>BUEY MISHI KOBE</t>
  </si>
  <si>
    <t>TOKYO TRADERS</t>
  </si>
  <si>
    <t>CARNES</t>
  </si>
  <si>
    <t>PEZ ESPADA</t>
  </si>
  <si>
    <t>PESCADO/MARISCO</t>
  </si>
  <si>
    <t>QUESO CABRALES</t>
  </si>
  <si>
    <t>COOPERATIVA DE QUESOS 'LAS CABRAS'</t>
  </si>
  <si>
    <t>LÁCTEOS</t>
  </si>
  <si>
    <t>QUESO MANCHEGO LA PASTORA</t>
  </si>
  <si>
    <t>ALGAS KONBU</t>
  </si>
  <si>
    <t>MAYUMI'S</t>
  </si>
  <si>
    <t>CUAJADA DE JUDÍAS</t>
  </si>
  <si>
    <t>CHINA</t>
  </si>
  <si>
    <t>SALSA DE SOJA BAJA EN SODIO</t>
  </si>
  <si>
    <t>POSTRE DE MERENGUE PAVLOVA</t>
  </si>
  <si>
    <t>PAVLOVA, LTD.</t>
  </si>
  <si>
    <t>REPOSTERÍA</t>
  </si>
  <si>
    <t>CORDERO ALICE SPRINGS</t>
  </si>
  <si>
    <t>LANGOSTINOS TIGRE CARNARVON</t>
  </si>
  <si>
    <t>PASTAS DE TÉ DE CHOCOLATE</t>
  </si>
  <si>
    <t>SPECIALTY BISCUITS, LTD.</t>
  </si>
  <si>
    <t>MERMELADA DE SIR RODNEY'S</t>
  </si>
  <si>
    <t>BOLLOS DE SIR RODNEY'S</t>
  </si>
  <si>
    <t>PAN DE CENTENO CRUJIENTE ESTILO GUSTAF'S</t>
  </si>
  <si>
    <t>PB KNÄCKEBRÖD AB</t>
  </si>
  <si>
    <t>GRANOS/CEREALES</t>
  </si>
  <si>
    <t>PAN FINO</t>
  </si>
  <si>
    <t>REFRESCO GUARANÁ FANTÁSTICA</t>
  </si>
  <si>
    <t>REFRESCOS AMERICANAS LTDA</t>
  </si>
  <si>
    <t>CREMA DE CHOCOLATE Y NUECES NUNUCA</t>
  </si>
  <si>
    <t>HELI SÜßWAREN GMBH &amp; CO. KG</t>
  </si>
  <si>
    <t>OSITOS DE GOMA GUMBÄR</t>
  </si>
  <si>
    <t>CHOCOLATE SCHOGGI</t>
  </si>
  <si>
    <t>COL FERMENTADA RÖSSLE</t>
  </si>
  <si>
    <t>PLUTZER LEBENSMITTELGROßMÄRKTE AG</t>
  </si>
  <si>
    <t>SALCHICHA THÜRINGER</t>
  </si>
  <si>
    <t>ARENQUE BLANCO DEL NOROESTE</t>
  </si>
  <si>
    <t>NORD-OST-FISCH HANDELSGESELLSCHAFT MBH</t>
  </si>
  <si>
    <t>QUESO GORGONZOLA TELINO</t>
  </si>
  <si>
    <t>FORMAGGI FORTINI S.R.L.</t>
  </si>
  <si>
    <t>QUESO MASCARPONE FABIOLI</t>
  </si>
  <si>
    <t>QUESO DE CABRA</t>
  </si>
  <si>
    <t>NORSKE MEIERIER</t>
  </si>
  <si>
    <t>CERVEZA SASQUATCH</t>
  </si>
  <si>
    <t>BIGFOOT BREWERIES</t>
  </si>
  <si>
    <t>CERVEZA NEGRA STEELEYE</t>
  </si>
  <si>
    <t>ESCABECHE DE ARENQUE</t>
  </si>
  <si>
    <t>SVENSK SJÖFÖDA AB</t>
  </si>
  <si>
    <t>SALMÓN AHUMADO GRAVAD</t>
  </si>
  <si>
    <t>VINO CÔTE DE BLAYE</t>
  </si>
  <si>
    <t>AUX JOYEUX ECCLÉSIASTIQUES</t>
  </si>
  <si>
    <t>LICOR VERDE CHARTREUSE</t>
  </si>
  <si>
    <t>CARNE DE CANGREJO DE BOSTON</t>
  </si>
  <si>
    <t>NEW ENGLAND SEAFOOD CANNERY</t>
  </si>
  <si>
    <t>CREMA DE ALMEJAS ESTILO NUEVA INGLATERRA</t>
  </si>
  <si>
    <t>TALLARINES DE SINGAPUR</t>
  </si>
  <si>
    <t>LEKA TRADING</t>
  </si>
  <si>
    <t>CAFÉ DE MALASIA</t>
  </si>
  <si>
    <t>AZÚCAR NEGRA MALACCA</t>
  </si>
  <si>
    <t>ARENQUE AHUMADO</t>
  </si>
  <si>
    <t>LYNGBYSILD</t>
  </si>
  <si>
    <t>ARENQUE SALADO</t>
  </si>
  <si>
    <t>GALLETAS ZAANSE</t>
  </si>
  <si>
    <t>ZAANSE SNOEPFABRIEK</t>
  </si>
  <si>
    <t>CHOCOLATE HOLANDÉS</t>
  </si>
  <si>
    <t>REGALIZ</t>
  </si>
  <si>
    <t>KARKKI OY</t>
  </si>
  <si>
    <t>CHOCOLATE BLANCO</t>
  </si>
  <si>
    <t>MANZANAS SECAS MANJIMUP</t>
  </si>
  <si>
    <t>G'DAY, MATE</t>
  </si>
  <si>
    <t>CEREALES PARA FILO</t>
  </si>
  <si>
    <t>EMPANADA DE CARNE</t>
  </si>
  <si>
    <t>EMPANADA DE CERDO</t>
  </si>
  <si>
    <t>MA MAISON</t>
  </si>
  <si>
    <t>PATÉ CHINO</t>
  </si>
  <si>
    <t>GNOCCHI DE LA ABUELA ALICIA</t>
  </si>
  <si>
    <t>PASTA BUTTINI S.R.L.</t>
  </si>
  <si>
    <t>RAVIOLIS ANGELO</t>
  </si>
  <si>
    <t>CARACOLES DE BORGOÑA</t>
  </si>
  <si>
    <t>ESCARGOTS NOUVEAUX</t>
  </si>
  <si>
    <t>RACLET DE QUESO COURDAVAULT</t>
  </si>
  <si>
    <t>GAI PÂTURAGE</t>
  </si>
  <si>
    <t>CAMEMBERT PIERROT</t>
  </si>
  <si>
    <t>SIROPE DE ARCE</t>
  </si>
  <si>
    <t>FORÊTS D'ÉRABLES</t>
  </si>
  <si>
    <t>TARTA DE AZÚCAR</t>
  </si>
  <si>
    <t>SANDWICH DE VEGETALES</t>
  </si>
  <si>
    <t>BOLLOS DE PAN DE WIMMER</t>
  </si>
  <si>
    <t>SALSA DE PIMIENTO PICANTE DE LUISIANA</t>
  </si>
  <si>
    <t>ESPECIAS PICANTES DE LUISIANA</t>
  </si>
  <si>
    <t>CERVEZA LAUGHING LUMBERJACK</t>
  </si>
  <si>
    <t>BARRAS DE PAN DE ESCOCIA</t>
  </si>
  <si>
    <t>QUESO GUDBRANDSDALS</t>
  </si>
  <si>
    <t>CERVEZA OUTBACK</t>
  </si>
  <si>
    <t>CREMA DE QUESO FLØTEMYS</t>
  </si>
  <si>
    <t>QUESO MOZZARELLA GIOVANNI</t>
  </si>
  <si>
    <t>CAVIAR ROJO</t>
  </si>
  <si>
    <t>QUESO DE SOJA LONGLIFE</t>
  </si>
  <si>
    <t>CERVEZA KLOSTERBIER RHÖNBRÄU</t>
  </si>
  <si>
    <t>LICOR CLOUDBERRY</t>
  </si>
  <si>
    <t>SALSA VERDE ORIGINAL FRANKFURTER</t>
  </si>
  <si>
    <t>RUT</t>
  </si>
  <si>
    <t>NOMBRE</t>
  </si>
  <si>
    <t>SEXO</t>
  </si>
  <si>
    <t>Nº CARGAS</t>
  </si>
  <si>
    <t>AFP</t>
  </si>
  <si>
    <t>SALUD</t>
  </si>
  <si>
    <t>NIVEL EDUCACIONAL</t>
  </si>
  <si>
    <t>CARGO</t>
  </si>
  <si>
    <t>CENTRO COSTO</t>
  </si>
  <si>
    <t>DEPARTAMENTO</t>
  </si>
  <si>
    <t>FECHA INGRESO</t>
  </si>
  <si>
    <t>ANTIGÜEDAD</t>
  </si>
  <si>
    <t>SUELDO BASE</t>
  </si>
  <si>
    <t>ASIGNACION PROFESIONAL</t>
  </si>
  <si>
    <t>BONO ANTIGÜEDAD</t>
  </si>
  <si>
    <t>BONO COLACION</t>
  </si>
  <si>
    <t>BONO MOVILIZACION</t>
  </si>
  <si>
    <t>FAMILIAR</t>
  </si>
  <si>
    <t>TOTAL HABER</t>
  </si>
  <si>
    <t>TOTAL IMPONIBLE</t>
  </si>
  <si>
    <t>DESCUENTO LEGAL</t>
  </si>
  <si>
    <t>SUELDO LIQUIDO</t>
  </si>
  <si>
    <t>CARLOS TAPIA UGARTE</t>
  </si>
  <si>
    <t>M</t>
  </si>
  <si>
    <t>CUPRUM</t>
  </si>
  <si>
    <t>Consalud</t>
  </si>
  <si>
    <t>PROFESIONAL</t>
  </si>
  <si>
    <t>GERENTE</t>
  </si>
  <si>
    <t>RR.HH</t>
  </si>
  <si>
    <t>PERSONAL</t>
  </si>
  <si>
    <t>ROSA SOTO GONZALEZ</t>
  </si>
  <si>
    <t>F</t>
  </si>
  <si>
    <t>CAPITAL</t>
  </si>
  <si>
    <t>Fonasa</t>
  </si>
  <si>
    <t>TECNICO</t>
  </si>
  <si>
    <t>SECRETARIA</t>
  </si>
  <si>
    <t>VENTAS</t>
  </si>
  <si>
    <t>CARMEN DUARTE RIOS</t>
  </si>
  <si>
    <t>Normédica</t>
  </si>
  <si>
    <t>ADMINISTRATIVO CONTABLE</t>
  </si>
  <si>
    <t>FINANZAS</t>
  </si>
  <si>
    <t>REMUNERACIONES</t>
  </si>
  <si>
    <t>EDUARDO RIVEROS ARANEDA</t>
  </si>
  <si>
    <t>Más Vida</t>
  </si>
  <si>
    <t>ADMINISTRATIVO</t>
  </si>
  <si>
    <t>RODRIGO PRIETO LOBOS</t>
  </si>
  <si>
    <t>Tres Vida</t>
  </si>
  <si>
    <t>MARKETING</t>
  </si>
  <si>
    <t>ELIZABET GONZALEZ RETAMAL</t>
  </si>
  <si>
    <t>MARGARITA MARCIEL ARAYA</t>
  </si>
  <si>
    <t>Vida Plena</t>
  </si>
  <si>
    <t>ALICIA FUENTES LEIVA</t>
  </si>
  <si>
    <t>Banmédica</t>
  </si>
  <si>
    <t>LUIS SALINAS CARRASCO</t>
  </si>
  <si>
    <t>Promepart</t>
  </si>
  <si>
    <t>VENDEDOR</t>
  </si>
  <si>
    <t>RAMON TELLO BARRAZA</t>
  </si>
  <si>
    <t>Colmena</t>
  </si>
  <si>
    <t>ANGEL FERNANDEZ HENRIQUEZ</t>
  </si>
  <si>
    <t>PATRICIA PEDERNERA COLLAO</t>
  </si>
  <si>
    <t>ING</t>
  </si>
  <si>
    <t>LUIS ROJAS ESCALANTE</t>
  </si>
  <si>
    <t>NORA SEGUEL GAETE</t>
  </si>
  <si>
    <t>MARIANELLA VEGA SAA</t>
  </si>
  <si>
    <t>SECRETARIA CONTABLE</t>
  </si>
  <si>
    <t>CONTABILIDAD</t>
  </si>
  <si>
    <t>LUISA PARRA NEIRA</t>
  </si>
  <si>
    <t>HABITAT</t>
  </si>
  <si>
    <t>WASHINGTON SALAS PINO</t>
  </si>
  <si>
    <t>PLANVITAL</t>
  </si>
  <si>
    <t>JERONIMO HERRERA FIGUEROA</t>
  </si>
  <si>
    <t>ANA TAPIA VILLEGAS</t>
  </si>
  <si>
    <t>LISET FERNANDEZ ULLOA</t>
  </si>
  <si>
    <t>Sfera</t>
  </si>
  <si>
    <t>CECILIA QUIROGA RETAMAL</t>
  </si>
  <si>
    <t>SANDRA JIMENEZ ABARCA</t>
  </si>
  <si>
    <t>PROVIDA</t>
  </si>
  <si>
    <t>CAPACITACION</t>
  </si>
  <si>
    <t>EMILIO GARRIDO TORO</t>
  </si>
  <si>
    <t>CONTADOR AUDITOR</t>
  </si>
  <si>
    <t>FERNANDO SAGREDO URZUA</t>
  </si>
  <si>
    <t>ALFREDO BURGOS CECERES</t>
  </si>
  <si>
    <t>OSCAR OLIVARES ASTUDILLO</t>
  </si>
  <si>
    <t>JIMENA CAROCA TORRES</t>
  </si>
  <si>
    <t>SECRETARIA GERENCIA</t>
  </si>
  <si>
    <t>SERGIO SILVA PINEDA</t>
  </si>
  <si>
    <t>ESTEBAN FARIAS ELGUETA</t>
  </si>
  <si>
    <t>GUIDO SILVA URRUTIA</t>
  </si>
  <si>
    <t>GABRIEL CASTRO VILCHES</t>
  </si>
  <si>
    <t>SUSANA MOLINA TAPIA</t>
  </si>
  <si>
    <t>HERMES PINTO VASQUEZ</t>
  </si>
  <si>
    <t>JUAN BARRAZA SAAVEDRA</t>
  </si>
  <si>
    <t>JOSE VENEGAS FRIAS</t>
  </si>
  <si>
    <t>GLORIA SEGOVIA ESCOBAR</t>
  </si>
  <si>
    <t xml:space="preserve">Valor paseo fin de año </t>
  </si>
  <si>
    <t>Nombres</t>
  </si>
  <si>
    <t>Alquinta, Gricely</t>
  </si>
  <si>
    <t>Arteaga, Cyntia</t>
  </si>
  <si>
    <t>Barra, Andrea</t>
  </si>
  <si>
    <t>Burgos, Andrés</t>
  </si>
  <si>
    <t>Catalán, Jimena</t>
  </si>
  <si>
    <t>Durán, Felipe</t>
  </si>
  <si>
    <t>Gómez, Rosario</t>
  </si>
  <si>
    <t>Miranda, Ana</t>
  </si>
  <si>
    <t>Mora, Enrique</t>
  </si>
  <si>
    <t>Olivarí, Teresa</t>
  </si>
  <si>
    <t>Pérez, Fernando</t>
  </si>
  <si>
    <t>Pizarro, Marcos</t>
  </si>
  <si>
    <t>Rojas, Jorge</t>
  </si>
  <si>
    <t>Soto, Nicolás</t>
  </si>
  <si>
    <t>Tapia, Camina</t>
  </si>
  <si>
    <t>Vargas, Sofía</t>
  </si>
  <si>
    <t>Zapata, Juan</t>
  </si>
  <si>
    <t>PRODUCTO</t>
  </si>
  <si>
    <t>CATEGORIA</t>
  </si>
  <si>
    <t>UNIDAD</t>
  </si>
  <si>
    <t>P. UNITARIO</t>
  </si>
  <si>
    <t>DESCUENTO</t>
  </si>
  <si>
    <t>RECARGO</t>
  </si>
  <si>
    <t>IVA (19%)</t>
  </si>
  <si>
    <t>P. VENTA+ IVA</t>
  </si>
  <si>
    <t>AE-002</t>
  </si>
  <si>
    <t>CABLE NEGRO CONCENTRICO 2X6 MM B T ROLLO 200MT</t>
  </si>
  <si>
    <t>ARTICULOS ELECTRICOS</t>
  </si>
  <si>
    <t>METRO</t>
  </si>
  <si>
    <t>AE-003</t>
  </si>
  <si>
    <t>CABLE NEGRO FLEXIBLE CTT 3 X1,5 MM ROLLO 100 MT</t>
  </si>
  <si>
    <t>AE-004</t>
  </si>
  <si>
    <t>CABLE NEGRO FLEXIBLE CTT 3 X 2,5 MM ROLLO 100 MT</t>
  </si>
  <si>
    <t>AE-005</t>
  </si>
  <si>
    <t>CABLE NEGRO RIGIDO  7 ALAMBRES ROLLOS     DIAM?</t>
  </si>
  <si>
    <t>AE-006</t>
  </si>
  <si>
    <t>CABLE NEGRO FLEXIBLE 3 ALAMBRES ROLLOS DIAM?</t>
  </si>
  <si>
    <t>AE-007</t>
  </si>
  <si>
    <t>CABLE NEGRO FLEXIBLE 3 ALAMBRES ROLLOS DIAM ?</t>
  </si>
  <si>
    <t>AE-008</t>
  </si>
  <si>
    <t>CABLE RIGIDO ROSADO 7 ALAMBRES</t>
  </si>
  <si>
    <t>AE-009</t>
  </si>
  <si>
    <t>CABLE RIGIDO CELESTE 7 ALAMBRES</t>
  </si>
  <si>
    <t>AE-010</t>
  </si>
  <si>
    <t>CABLE RIGIDO VERDE 7 ALAMBRES</t>
  </si>
  <si>
    <t>AE-012</t>
  </si>
  <si>
    <t>CABLE RIGIDO BLANCO 7 ALAMBRES</t>
  </si>
  <si>
    <t>AE-013</t>
  </si>
  <si>
    <t>ALAMBRE THAN 6 BLANCO ROLLO 100 MT</t>
  </si>
  <si>
    <t>AE-014</t>
  </si>
  <si>
    <t>ALAMBRE THAN 6 NEGRO ROLLO 100 MT</t>
  </si>
  <si>
    <t>AE-015</t>
  </si>
  <si>
    <t>ALAMBRE THAN 6 VERDE ROLLO 100 MT</t>
  </si>
  <si>
    <t>AE-016</t>
  </si>
  <si>
    <t>CABLE FLEXIBLE BLANCO"CTT" 3 X 1,5 MM</t>
  </si>
  <si>
    <t>AE-017</t>
  </si>
  <si>
    <t>ALAMBRE NEGRO 2,5 MM ROLLOS DE 100 MT</t>
  </si>
  <si>
    <t>AE-018</t>
  </si>
  <si>
    <t>ALAMBRE VERDE 1,5 MM ROLLOS 100 MT</t>
  </si>
  <si>
    <t>AE-019</t>
  </si>
  <si>
    <t>ALAMBRE AMARILLO 1,5 MM ROLLOS 100 MT</t>
  </si>
  <si>
    <t>AE-020</t>
  </si>
  <si>
    <t>ALAMBRE ROJO 1,5 MM ROLLOS 100 MT</t>
  </si>
  <si>
    <t>AE-021</t>
  </si>
  <si>
    <t>ALAMBRE BLANCO 1,5 MM ROLLOS 100MT</t>
  </si>
  <si>
    <t>AE-022</t>
  </si>
  <si>
    <t>BALLAST 1 X 40 WATTS PHILIPS</t>
  </si>
  <si>
    <t>AE-023</t>
  </si>
  <si>
    <t>FOCOS NEGROS 400 WATTS</t>
  </si>
  <si>
    <t>AE-024</t>
  </si>
  <si>
    <t>FOCOS NEGROS 1000 WATTS</t>
  </si>
  <si>
    <t>AE-025</t>
  </si>
  <si>
    <t>FOCO MURAL HALOGENO NEGRO MODELO 9204-B</t>
  </si>
  <si>
    <t>AE-026</t>
  </si>
  <si>
    <t>TRANSFORMADOR LAMPARA HALURO 220 W 3 AMP</t>
  </si>
  <si>
    <t>AE-027</t>
  </si>
  <si>
    <t>BALLAST LAMPARA HALURO PHILLIPS 400 WATTS</t>
  </si>
  <si>
    <t>AE-028</t>
  </si>
  <si>
    <t>CAJA TABLERO CASA MODELO V 009A</t>
  </si>
  <si>
    <t>AE-029</t>
  </si>
  <si>
    <t>CONTACTOR LEGRAND 40 AMP</t>
  </si>
  <si>
    <t>AE-030</t>
  </si>
  <si>
    <t>CONTACTOR MERLIN GERIN 25 AMP</t>
  </si>
  <si>
    <t>AE-031</t>
  </si>
  <si>
    <t>CAJAS PLASTICAS PARA FUSIBLES IDE MOD CX 8 PT</t>
  </si>
  <si>
    <t>AE-032</t>
  </si>
  <si>
    <t>TERMINAL BRONCE ATORNILLADOS 16 MM 1/2 "</t>
  </si>
  <si>
    <t>AE-033</t>
  </si>
  <si>
    <t>TERMINAL BRONCE ATORNILLADOS 24 MM 1 "</t>
  </si>
  <si>
    <t>AE-034</t>
  </si>
  <si>
    <t>FOTOCELDAS BF 208-277 220 VOLT MAREA LIGHTING</t>
  </si>
  <si>
    <t>AE-035</t>
  </si>
  <si>
    <t>AUTOMATICOS HAGER 10 AMP CAJA 12 UNIDADES</t>
  </si>
  <si>
    <t>AE-036</t>
  </si>
  <si>
    <t>AUTOMATICOS HAGER 20 AMP CAJA 12 UNIDADES</t>
  </si>
  <si>
    <t>AE-037</t>
  </si>
  <si>
    <t>AUTOMATICOS HAGER 25 AMP CAJA 12 UNIDADES</t>
  </si>
  <si>
    <t>AE-038</t>
  </si>
  <si>
    <t>AUTOMATICOS HAGER 32 AMP CAJA 12 UNIDADES</t>
  </si>
  <si>
    <t>AE-039</t>
  </si>
  <si>
    <t>INTERRUPTOR DIFERENCIAL HAGER 25 AMP</t>
  </si>
  <si>
    <t>AE-040</t>
  </si>
  <si>
    <t>INTERRUPTOR DIFERENCIAL HAGER 40 AMP</t>
  </si>
  <si>
    <t>AE-041</t>
  </si>
  <si>
    <t>INTERRUPTOR DIFERENCIAL HAGER 63 AMP</t>
  </si>
  <si>
    <t>AE-042</t>
  </si>
  <si>
    <t>INTERRUPTOR DIFERENCIAL LEGRAND 25 AMP</t>
  </si>
  <si>
    <t>AE-043</t>
  </si>
  <si>
    <t>INTERRUPTOR MITSUBISHI 75 AMP NF 100 CP NEGRO</t>
  </si>
  <si>
    <t>AE-044</t>
  </si>
  <si>
    <t>INTERRUPTOR MITSUBISHI 50 AMP NF 50 CP NEGRO</t>
  </si>
  <si>
    <t>AE-045</t>
  </si>
  <si>
    <t>CONTACTOR MAGNETICO MITSUBISHI 32 AMP S-N 20 ?</t>
  </si>
  <si>
    <t>AE-046</t>
  </si>
  <si>
    <t>CONTACTOR MAGNETICO MITSUBISHI 50 AMP S-N 50</t>
  </si>
  <si>
    <t>AE-047</t>
  </si>
  <si>
    <t>CONTACTOR MAGNETICO MITSUBISHI 25 AMP S-N 25</t>
  </si>
  <si>
    <t>C-001</t>
  </si>
  <si>
    <t>CORDEL PLASTICO NYLON NEGRO 10 MM</t>
  </si>
  <si>
    <t>CORDELES Y PIOLAS</t>
  </si>
  <si>
    <t>C-002</t>
  </si>
  <si>
    <t>CORDEL PLASTICO NYLON BLANCO 12 MM</t>
  </si>
  <si>
    <t>C-003</t>
  </si>
  <si>
    <t xml:space="preserve">CORDEL PLASTICO NYLON NEGRO12 MM </t>
  </si>
  <si>
    <t>C-004</t>
  </si>
  <si>
    <t>CORDEL PLASTICO NYLON OCRE 12 MM</t>
  </si>
  <si>
    <t>C-005</t>
  </si>
  <si>
    <t>CORDEL PLASTICO NYLON BLANCO VERDOSO 12"</t>
  </si>
  <si>
    <t>C-006</t>
  </si>
  <si>
    <t>CORDEL PLASTICO NYLON BLANCO 14 MM</t>
  </si>
  <si>
    <t>C-007</t>
  </si>
  <si>
    <t>CORDEL PERLON 10 MM</t>
  </si>
  <si>
    <t>C-008</t>
  </si>
  <si>
    <t>ESLINGAS COLA AZULES</t>
  </si>
  <si>
    <t>C-009</t>
  </si>
  <si>
    <t>ESLINGAS COLA NARANJAS</t>
  </si>
  <si>
    <t>C-010</t>
  </si>
  <si>
    <t>TENSORES DE ESLINGAS</t>
  </si>
  <si>
    <t>C-011</t>
  </si>
  <si>
    <t>ESLINGA EN ROLLOS DE 2 " ANCHO</t>
  </si>
  <si>
    <t>C-012</t>
  </si>
  <si>
    <t>ESLINGA EN ROLLO DE 1 " ANCHO</t>
  </si>
  <si>
    <t>F-001</t>
  </si>
  <si>
    <t>PERNOS 1 " A 325 3 1/4 " CORTO</t>
  </si>
  <si>
    <t>FERRETERIA</t>
  </si>
  <si>
    <t>F-002</t>
  </si>
  <si>
    <t>PERNOS 1" A 325 3 1/4 LARGO</t>
  </si>
  <si>
    <t>F-003</t>
  </si>
  <si>
    <t>TUERCA A 325 1" DIAMETRO</t>
  </si>
  <si>
    <t>F-004</t>
  </si>
  <si>
    <t>PERNOS GALVANIZADOS 1/2" DIAM. LARGO 2"</t>
  </si>
  <si>
    <t>F-005</t>
  </si>
  <si>
    <t>GOLILLAGALVANIZADA 1/2" DIAMETRO</t>
  </si>
  <si>
    <t>F-006</t>
  </si>
  <si>
    <t>TUERCA GALVANIZADA 1/2" DIAMETRO</t>
  </si>
  <si>
    <t>F-007</t>
  </si>
  <si>
    <t>POMELES 1 1/2" DIAMETRO LARGO 5 1/2"</t>
  </si>
  <si>
    <t>F-008</t>
  </si>
  <si>
    <t>NIPLES DE COBRE 1/ 4"</t>
  </si>
  <si>
    <t>F-009</t>
  </si>
  <si>
    <t>NIPLES DE COBRE 1/ 2"</t>
  </si>
  <si>
    <t>F-010</t>
  </si>
  <si>
    <t>VIDRIOS PARA MASCARA SOLDAR</t>
  </si>
  <si>
    <t>F-011</t>
  </si>
  <si>
    <t>DISCO DE CORTE 7 " DIAMETRO</t>
  </si>
  <si>
    <t>F-012</t>
  </si>
  <si>
    <t>DISCO DE DESBASTE 7 " DIAMETRO</t>
  </si>
  <si>
    <t>F-013</t>
  </si>
  <si>
    <t>DISCO DE CORTE 14 " DIAMETRO</t>
  </si>
  <si>
    <t>F-014</t>
  </si>
  <si>
    <t>DISCO LIJA BLUE LINE 6 " DIAMETRO</t>
  </si>
  <si>
    <t>F-015</t>
  </si>
  <si>
    <t>BROCHAS DE 2 "</t>
  </si>
  <si>
    <t>F-016</t>
  </si>
  <si>
    <t>BROCHAS DE 1 1/2 "</t>
  </si>
  <si>
    <t>F-017</t>
  </si>
  <si>
    <t>BROCHAS DE 1 "</t>
  </si>
  <si>
    <t>F-018</t>
  </si>
  <si>
    <t>CINTA MASKIN 3 M 3 /4 "(CAJAS DE 20)</t>
  </si>
  <si>
    <t>F-019</t>
  </si>
  <si>
    <t>CINTA MASKIN 3 M 2  "(CAJAS DE 20)</t>
  </si>
  <si>
    <t>FC-001</t>
  </si>
  <si>
    <t>FIERRO DE 6 " EN ROLLOS</t>
  </si>
  <si>
    <t>FIERRO CONSTRUCCION</t>
  </si>
  <si>
    <t>KILOS</t>
  </si>
  <si>
    <t>FC-002</t>
  </si>
  <si>
    <t>FIERRO DE 8 "</t>
  </si>
  <si>
    <t>FC-003</t>
  </si>
  <si>
    <t>FIERRO DE 10 "</t>
  </si>
  <si>
    <t>FC-004</t>
  </si>
  <si>
    <t>FIERRO DE 12 "</t>
  </si>
  <si>
    <t>FP-001</t>
  </si>
  <si>
    <t>TUBULAR</t>
  </si>
  <si>
    <t>PERFILES</t>
  </si>
  <si>
    <t>TIRA</t>
  </si>
  <si>
    <t>P-001</t>
  </si>
  <si>
    <t>ACEITE SOLUBLE</t>
  </si>
  <si>
    <t>PINTURAS LUBRICANTES DILUYENTES</t>
  </si>
  <si>
    <t>LITRO</t>
  </si>
  <si>
    <t>P-002</t>
  </si>
  <si>
    <t>DILUYENTE PANOL TAMBOR 200LT</t>
  </si>
  <si>
    <t>P-003</t>
  </si>
  <si>
    <t>ANTIOXIDO REMMER GRIS VERDOSO</t>
  </si>
  <si>
    <t>GALON</t>
  </si>
  <si>
    <t>P-004</t>
  </si>
  <si>
    <t>ESMALTE SINTETICO BLANCO</t>
  </si>
  <si>
    <t>P-005</t>
  </si>
  <si>
    <t>ESMALTE SINTETICO NEGRO</t>
  </si>
  <si>
    <t>P-006</t>
  </si>
  <si>
    <t>ANTICORROSIVO TIXOPAC NEGRO</t>
  </si>
  <si>
    <t>P-007</t>
  </si>
  <si>
    <t>PEGAMENTO MIROFIX PARA P.V.C</t>
  </si>
  <si>
    <t>S-001</t>
  </si>
  <si>
    <t>ARNES DE SEGURIDAD CON ENTREPIERNAS</t>
  </si>
  <si>
    <t>ARTICULOS DE SEGURIDAD</t>
  </si>
  <si>
    <t>S-002</t>
  </si>
  <si>
    <t>VESTONES DE DESCARNE</t>
  </si>
  <si>
    <t>S-003</t>
  </si>
  <si>
    <t>DELANTAL DE DESCARNE</t>
  </si>
  <si>
    <t>S-004</t>
  </si>
  <si>
    <t>MANGUILLAS DE DESCARNE</t>
  </si>
  <si>
    <t>S-005</t>
  </si>
  <si>
    <t>GUANTES DE DESCARNE</t>
  </si>
  <si>
    <t>S-006</t>
  </si>
  <si>
    <t>GUANTES DE SOLDAR</t>
  </si>
  <si>
    <t>S-007</t>
  </si>
  <si>
    <t>CASCOS DE SEGURIDAD</t>
  </si>
  <si>
    <t>S-008</t>
  </si>
  <si>
    <t>MASCARAS DE SOLDAR</t>
  </si>
  <si>
    <t>S-009</t>
  </si>
  <si>
    <t>ANTEOJOS PARA ESMERILAR</t>
  </si>
  <si>
    <t>S-010</t>
  </si>
  <si>
    <t>MASCARA PARA ESMERILAR</t>
  </si>
  <si>
    <t>S-011</t>
  </si>
  <si>
    <t>BOTOTOS DE SEGURIDAD PUNTA ACERO</t>
  </si>
  <si>
    <t>S-012</t>
  </si>
  <si>
    <t>SEÑALIZADORES AMARILLOS REFLECTANTES</t>
  </si>
  <si>
    <t>S-013</t>
  </si>
  <si>
    <t>CONOS REFLECTANTES</t>
  </si>
  <si>
    <t>S-014</t>
  </si>
  <si>
    <t xml:space="preserve">LAMPARAS REFLECTANTES AMARILLAS </t>
  </si>
  <si>
    <t>SL-001</t>
  </si>
  <si>
    <t>SOLDADURA ROJA  60 / 10 DE 1/8" (CAJA 25KG)</t>
  </si>
  <si>
    <t>SOLDADURAS</t>
  </si>
  <si>
    <t>KILO</t>
  </si>
  <si>
    <t>SL-002</t>
  </si>
  <si>
    <r>
      <t xml:space="preserve">SOLDADURA M Y H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 / 16 MM (CAJA 25KG)</t>
    </r>
  </si>
  <si>
    <t>SL-003</t>
  </si>
  <si>
    <t>SOLDADURA M Y H  1 / 8MM (CAJA 25 KG)</t>
  </si>
  <si>
    <t>SL-004</t>
  </si>
  <si>
    <t>SOLDADURA M Y H  3 /32 MM (CAJA 25 KG)</t>
  </si>
  <si>
    <t>SL-005</t>
  </si>
  <si>
    <t>SOLDADURA MIG 705-6  0,8 MM CARRETE 15 KG</t>
  </si>
  <si>
    <t>SL-006</t>
  </si>
  <si>
    <t>SOLDADURA ACERO BAJA ALEACION 1/8"</t>
  </si>
  <si>
    <t>TOTAL ACOMPAÑANTES</t>
  </si>
  <si>
    <t>Iversiones</t>
  </si>
  <si>
    <t>Prestamos personales</t>
  </si>
  <si>
    <t>Estado</t>
  </si>
  <si>
    <t>TARIFA 1</t>
  </si>
  <si>
    <t>TARIFA 2</t>
  </si>
  <si>
    <t>TARIFA 3</t>
  </si>
  <si>
    <t>TARIFA 4</t>
  </si>
  <si>
    <t>INVITADOS</t>
  </si>
  <si>
    <t>No. Acompañantes</t>
  </si>
  <si>
    <t>Tarifa</t>
  </si>
  <si>
    <t>Valor Entrada Personal</t>
  </si>
  <si>
    <t>Valor Entrada Invitados</t>
  </si>
  <si>
    <t>Valor a Pagar</t>
  </si>
  <si>
    <t>Sexo</t>
  </si>
  <si>
    <t>FEMENINO</t>
  </si>
  <si>
    <t>MASCULINO</t>
  </si>
  <si>
    <t>Obsequio</t>
  </si>
  <si>
    <t>TARIFAS</t>
  </si>
  <si>
    <t>TOTAL BOLSOS A REGALAR</t>
  </si>
  <si>
    <t>TOTAL BILLETERAS A REGALAR</t>
  </si>
  <si>
    <t>EMPLEADOS SIN ACOMPAÑANTES</t>
  </si>
  <si>
    <t>HOMBRES CON TARIFA 4</t>
  </si>
  <si>
    <t>MUJERES CON TARIFA 4</t>
  </si>
  <si>
    <t xml:space="preserve">VALOR MÁXIMO A PAGAR </t>
  </si>
  <si>
    <t>VALOR MÍNIMO A PAGAR</t>
  </si>
  <si>
    <t>CONSULTA 3 - CONSULTA POR CÉDULA</t>
  </si>
  <si>
    <t>BASE DE DATOS PARA CONSULTA 3</t>
  </si>
  <si>
    <t>CEDULA</t>
  </si>
  <si>
    <t>APELLIDO</t>
  </si>
  <si>
    <t>EDAD</t>
  </si>
  <si>
    <t>TELÉFONO</t>
  </si>
  <si>
    <t>SUELDO</t>
  </si>
  <si>
    <t>JOSE</t>
  </si>
  <si>
    <t>PEREA</t>
  </si>
  <si>
    <t>OPERARIO</t>
  </si>
  <si>
    <t>DIEGO</t>
  </si>
  <si>
    <t>ANGEL</t>
  </si>
  <si>
    <t>ELECTRICISTA</t>
  </si>
  <si>
    <t>LUIS</t>
  </si>
  <si>
    <t>RESTREPO</t>
  </si>
  <si>
    <t>MANTENIMIENTO</t>
  </si>
  <si>
    <t>ANDRES</t>
  </si>
  <si>
    <t>MONTOYA</t>
  </si>
  <si>
    <t>SUPERVISOR</t>
  </si>
  <si>
    <t>MARCO</t>
  </si>
  <si>
    <t>TOBON</t>
  </si>
  <si>
    <t>MENSAJERO</t>
  </si>
  <si>
    <t>WILSON</t>
  </si>
  <si>
    <t>LOPERA</t>
  </si>
  <si>
    <t>ASISTENTE</t>
  </si>
  <si>
    <t>CONSULTA 4 - CONSULTA POR NOMBE</t>
  </si>
  <si>
    <t>BASE DE DATOS PARA CONSULTA 4</t>
  </si>
  <si>
    <t>CÉDULA</t>
  </si>
  <si>
    <t>PROGRAMAR LAS SIGUIENTES CONSULTAS PARA CONSULTAR CON LAS CÉDULAS Y CON LOS NOMBRES - UTILIZAR FUNCIÓN BUSCARV Y SI.ERROR</t>
  </si>
  <si>
    <t>PROGRAMAS LOS BOTONES DE NUEVA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</si>
</sst>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&quot;$&quot;\ #,##0;[Red]\-&quot;$&quot;\ #,##0"/>
    <numFmt numFmtId="165" formatCode="&quot;$&quot;\ #,##0"/>
    <numFmt numFmtId="166" formatCode="_-[$$-2C0A]* #,##0_ ;_-[$$-2C0A]* \-#,##0\ ;_-[$$-2C0A]* &quot;-&quot;_ ;_-@_ "/>
    <numFmt numFmtId="167" formatCode="dd/mm/yyyy;@"/>
    <numFmt numFmtId="168" formatCode="_-* #,##0\ _€_-;\-* #,##0\ _€_-;_-* &quot;-&quot;??\ _€_-;_-@_-"/>
    <numFmt numFmtId="169" formatCode="[$$-340A]\ #,##0"/>
    <numFmt numFmtId="170" formatCode="_-* #,##0.00\ [$€]_-;\-* #,##0.00\ [$€]_-;_-* &quot;-&quot;??\ [$€]_-;_-@_-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3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15" fillId="0" borderId="0"/>
    <xf numFmtId="0" fontId="15" fillId="0" borderId="0"/>
    <xf numFmtId="0" fontId="7" fillId="0" borderId="0"/>
    <xf numFmtId="0" fontId="4" fillId="0" borderId="0"/>
    <xf numFmtId="0" fontId="13" fillId="0" borderId="0"/>
    <xf numFmtId="0" fontId="9" fillId="0" borderId="0"/>
    <xf numFmtId="0" fontId="4" fillId="0" borderId="0"/>
    <xf numFmtId="9" fontId="1" fillId="0" borderId="0" applyFont="0" applyFill="0" applyBorder="0" applyAlignment="0" applyProtection="0"/>
    <xf numFmtId="42" fontId="15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15"/>
    <xf numFmtId="0" fontId="2" fillId="0" borderId="0" xfId="15" applyFont="1" applyAlignment="1">
      <alignment horizontal="right"/>
    </xf>
    <xf numFmtId="0" fontId="4" fillId="0" borderId="0" xfId="12"/>
    <xf numFmtId="0" fontId="16" fillId="0" borderId="0" xfId="0" applyFont="1"/>
    <xf numFmtId="0" fontId="4" fillId="0" borderId="0" xfId="12" applyProtection="1"/>
    <xf numFmtId="0" fontId="4" fillId="0" borderId="0" xfId="12" applyAlignment="1">
      <alignment horizontal="center"/>
    </xf>
    <xf numFmtId="0" fontId="4" fillId="0" borderId="0" xfId="12" applyAlignment="1">
      <alignment horizontal="center" vertical="center"/>
    </xf>
    <xf numFmtId="0" fontId="17" fillId="0" borderId="0" xfId="12" applyFont="1"/>
    <xf numFmtId="0" fontId="7" fillId="0" borderId="0" xfId="15" applyFont="1" applyFill="1"/>
    <xf numFmtId="0" fontId="18" fillId="0" borderId="0" xfId="15" applyFont="1"/>
    <xf numFmtId="164" fontId="2" fillId="5" borderId="0" xfId="15" applyNumberFormat="1" applyFont="1" applyFill="1"/>
    <xf numFmtId="0" fontId="11" fillId="5" borderId="0" xfId="18" applyFont="1" applyFill="1" applyBorder="1" applyAlignment="1">
      <alignment horizontal="center"/>
    </xf>
    <xf numFmtId="0" fontId="2" fillId="5" borderId="0" xfId="15" applyFont="1" applyFill="1"/>
    <xf numFmtId="0" fontId="6" fillId="0" borderId="2" xfId="18" applyFont="1" applyFill="1" applyBorder="1" applyAlignment="1">
      <alignment horizontal="right"/>
    </xf>
    <xf numFmtId="0" fontId="6" fillId="0" borderId="2" xfId="18" applyFont="1" applyFill="1" applyBorder="1" applyAlignment="1">
      <alignment horizontal="left"/>
    </xf>
    <xf numFmtId="2" fontId="6" fillId="0" borderId="2" xfId="18" applyNumberFormat="1" applyFont="1" applyFill="1" applyBorder="1" applyAlignment="1">
      <alignment horizontal="right"/>
    </xf>
    <xf numFmtId="166" fontId="15" fillId="0" borderId="0" xfId="9" applyNumberFormat="1" applyFont="1" applyAlignment="1"/>
    <xf numFmtId="166" fontId="7" fillId="0" borderId="0" xfId="15" applyNumberFormat="1"/>
    <xf numFmtId="0" fontId="6" fillId="0" borderId="1" xfId="18" applyFont="1" applyFill="1" applyBorder="1" applyAlignment="1">
      <alignment horizontal="right"/>
    </xf>
    <xf numFmtId="0" fontId="7" fillId="0" borderId="0" xfId="15" applyFill="1"/>
    <xf numFmtId="0" fontId="12" fillId="4" borderId="0" xfId="12" applyFont="1" applyFill="1" applyAlignment="1">
      <alignment horizontal="center" vertical="center" wrapText="1"/>
    </xf>
    <xf numFmtId="167" fontId="12" fillId="4" borderId="0" xfId="12" applyNumberFormat="1" applyFont="1" applyFill="1" applyAlignment="1">
      <alignment horizontal="center" vertical="center" wrapText="1"/>
    </xf>
    <xf numFmtId="168" fontId="12" fillId="4" borderId="0" xfId="7" applyNumberFormat="1" applyFont="1" applyFill="1" applyAlignment="1">
      <alignment horizontal="center" vertical="center" wrapText="1"/>
    </xf>
    <xf numFmtId="0" fontId="4" fillId="0" borderId="0" xfId="12" applyFill="1" applyAlignment="1">
      <alignment horizontal="center" vertical="center"/>
    </xf>
    <xf numFmtId="0" fontId="4" fillId="0" borderId="0" xfId="12" applyFill="1"/>
    <xf numFmtId="0" fontId="4" fillId="0" borderId="0" xfId="12" applyFill="1" applyAlignment="1">
      <alignment horizontal="center"/>
    </xf>
    <xf numFmtId="0" fontId="15" fillId="0" borderId="0" xfId="13"/>
    <xf numFmtId="167" fontId="4" fillId="0" borderId="0" xfId="12" applyNumberFormat="1" applyFill="1"/>
    <xf numFmtId="168" fontId="15" fillId="0" borderId="0" xfId="7" applyNumberFormat="1" applyFont="1" applyFill="1"/>
    <xf numFmtId="169" fontId="4" fillId="0" borderId="0" xfId="12" applyNumberFormat="1"/>
    <xf numFmtId="0" fontId="4" fillId="6" borderId="0" xfId="12" applyFill="1"/>
    <xf numFmtId="168" fontId="15" fillId="0" borderId="0" xfId="7" applyNumberFormat="1" applyFont="1"/>
    <xf numFmtId="0" fontId="4" fillId="7" borderId="0" xfId="12" applyFill="1"/>
    <xf numFmtId="167" fontId="4" fillId="0" borderId="0" xfId="12" applyNumberFormat="1"/>
    <xf numFmtId="0" fontId="13" fillId="0" borderId="0" xfId="17"/>
    <xf numFmtId="0" fontId="0" fillId="0" borderId="0" xfId="0" applyFill="1" applyBorder="1"/>
    <xf numFmtId="0" fontId="4" fillId="0" borderId="0" xfId="12" applyProtection="1">
      <protection hidden="1"/>
    </xf>
    <xf numFmtId="0" fontId="14" fillId="0" borderId="0" xfId="12" applyFont="1" applyProtection="1">
      <protection hidden="1"/>
    </xf>
    <xf numFmtId="0" fontId="8" fillId="0" borderId="0" xfId="12" applyFont="1" applyFill="1" applyBorder="1" applyProtection="1">
      <protection hidden="1"/>
    </xf>
    <xf numFmtId="0" fontId="5" fillId="0" borderId="0" xfId="12" applyFont="1" applyProtection="1">
      <protection hidden="1"/>
    </xf>
    <xf numFmtId="0" fontId="8" fillId="0" borderId="0" xfId="12" applyFont="1" applyFill="1" applyProtection="1">
      <protection hidden="1"/>
    </xf>
    <xf numFmtId="0" fontId="8" fillId="0" borderId="0" xfId="12" applyFont="1" applyProtection="1">
      <protection hidden="1"/>
    </xf>
    <xf numFmtId="0" fontId="4" fillId="0" borderId="0" xfId="19"/>
    <xf numFmtId="0" fontId="17" fillId="0" borderId="0" xfId="19" applyFont="1"/>
    <xf numFmtId="0" fontId="2" fillId="0" borderId="0" xfId="19" applyFont="1"/>
    <xf numFmtId="0" fontId="5" fillId="0" borderId="3" xfId="19" applyFont="1" applyBorder="1" applyAlignment="1">
      <alignment horizontal="center"/>
    </xf>
    <xf numFmtId="0" fontId="5" fillId="0" borderId="0" xfId="19" applyFont="1" applyAlignment="1">
      <alignment horizontal="center"/>
    </xf>
    <xf numFmtId="165" fontId="4" fillId="0" borderId="0" xfId="19" applyNumberFormat="1"/>
    <xf numFmtId="0" fontId="4" fillId="0" borderId="0" xfId="17" applyFont="1"/>
    <xf numFmtId="0" fontId="8" fillId="0" borderId="3" xfId="12" applyFont="1" applyBorder="1" applyProtection="1">
      <protection hidden="1"/>
    </xf>
    <xf numFmtId="0" fontId="4" fillId="0" borderId="3" xfId="12" applyBorder="1" applyProtection="1">
      <protection hidden="1"/>
    </xf>
    <xf numFmtId="0" fontId="3" fillId="2" borderId="3" xfId="15" applyFont="1" applyFill="1" applyBorder="1" applyAlignment="1">
      <alignment horizontal="center"/>
    </xf>
    <xf numFmtId="0" fontId="3" fillId="3" borderId="3" xfId="15" applyFont="1" applyFill="1" applyBorder="1" applyAlignment="1">
      <alignment horizontal="center"/>
    </xf>
    <xf numFmtId="0" fontId="7" fillId="0" borderId="3" xfId="15" applyBorder="1" applyAlignment="1">
      <alignment horizontal="center"/>
    </xf>
    <xf numFmtId="3" fontId="7" fillId="0" borderId="3" xfId="15" applyNumberFormat="1" applyBorder="1" applyAlignment="1">
      <alignment horizontal="center"/>
    </xf>
    <xf numFmtId="0" fontId="19" fillId="8" borderId="3" xfId="15" applyFont="1" applyFill="1" applyBorder="1" applyAlignment="1">
      <alignment horizontal="center"/>
    </xf>
    <xf numFmtId="0" fontId="8" fillId="0" borderId="3" xfId="12" applyFont="1" applyFill="1" applyBorder="1" applyProtection="1">
      <protection hidden="1"/>
    </xf>
    <xf numFmtId="0" fontId="8" fillId="0" borderId="3" xfId="12" applyFont="1" applyFill="1" applyBorder="1" applyAlignment="1" applyProtection="1">
      <alignment horizontal="center"/>
      <protection locked="0"/>
    </xf>
    <xf numFmtId="42" fontId="4" fillId="0" borderId="3" xfId="21" applyFont="1" applyBorder="1" applyProtection="1">
      <protection hidden="1"/>
    </xf>
    <xf numFmtId="42" fontId="8" fillId="0" borderId="3" xfId="21" applyFont="1" applyFill="1" applyBorder="1" applyAlignment="1" applyProtection="1">
      <alignment horizontal="center"/>
      <protection locked="0"/>
    </xf>
    <xf numFmtId="0" fontId="8" fillId="0" borderId="3" xfId="12" applyFont="1" applyFill="1" applyBorder="1" applyAlignment="1" applyProtection="1">
      <alignment horizontal="center"/>
      <protection hidden="1"/>
    </xf>
    <xf numFmtId="0" fontId="22" fillId="8" borderId="3" xfId="12" applyFont="1" applyFill="1" applyBorder="1" applyAlignment="1" applyProtection="1">
      <alignment horizontal="center" vertical="center" wrapText="1"/>
      <protection hidden="1"/>
    </xf>
    <xf numFmtId="0" fontId="23" fillId="8" borderId="3" xfId="12" applyFont="1" applyFill="1" applyBorder="1" applyProtection="1">
      <protection hidden="1"/>
    </xf>
    <xf numFmtId="0" fontId="20" fillId="10" borderId="3" xfId="0" applyFont="1" applyFill="1" applyBorder="1"/>
    <xf numFmtId="0" fontId="0" fillId="0" borderId="3" xfId="0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42" fontId="0" fillId="0" borderId="3" xfId="2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2" applyFont="1" applyAlignment="1" applyProtection="1">
      <alignment horizontal="center" vertical="center"/>
      <protection hidden="1"/>
    </xf>
    <xf numFmtId="0" fontId="22" fillId="8" borderId="4" xfId="12" applyFont="1" applyFill="1" applyBorder="1" applyAlignment="1" applyProtection="1">
      <alignment horizontal="right"/>
      <protection hidden="1"/>
    </xf>
    <xf numFmtId="0" fontId="22" fillId="8" borderId="7" xfId="12" applyFont="1" applyFill="1" applyBorder="1" applyAlignment="1" applyProtection="1">
      <alignment horizontal="right"/>
      <protection hidden="1"/>
    </xf>
    <xf numFmtId="0" fontId="22" fillId="8" borderId="5" xfId="12" applyFont="1" applyFill="1" applyBorder="1" applyAlignment="1" applyProtection="1">
      <alignment horizontal="right"/>
      <protection hidden="1"/>
    </xf>
    <xf numFmtId="0" fontId="22" fillId="8" borderId="6" xfId="12" applyFont="1" applyFill="1" applyBorder="1" applyAlignment="1" applyProtection="1">
      <alignment horizontal="center"/>
      <protection hidden="1"/>
    </xf>
    <xf numFmtId="0" fontId="22" fillId="8" borderId="0" xfId="12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9" borderId="0" xfId="0" applyFont="1" applyFill="1" applyAlignment="1">
      <alignment horizontal="center"/>
    </xf>
  </cellXfs>
  <cellStyles count="22">
    <cellStyle name="Euro" xfId="1"/>
    <cellStyle name="Euro 2" xfId="2"/>
    <cellStyle name="Euro 3" xfId="3"/>
    <cellStyle name="Hipervínculo 2" xfId="4"/>
    <cellStyle name="Millares [0] 2" xfId="5"/>
    <cellStyle name="Millares [0] 3" xfId="6"/>
    <cellStyle name="Millares 2" xfId="7"/>
    <cellStyle name="Moneda [0]" xfId="21" builtinId="7"/>
    <cellStyle name="Moneda [0] 2" xfId="8"/>
    <cellStyle name="Moneda [0] 3" xfId="9"/>
    <cellStyle name="Moneda [0] 4" xfId="10"/>
    <cellStyle name="Moneda [0] 5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Normal_formulas" xfId="17"/>
    <cellStyle name="Normal_Hoja1" xfId="18"/>
    <cellStyle name="Normal_Practica Filtro" xfId="19"/>
    <cellStyle name="Porcentual 2" xfId="20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114297</xdr:rowOff>
    </xdr:from>
    <xdr:to>
      <xdr:col>11</xdr:col>
      <xdr:colOff>314325</xdr:colOff>
      <xdr:row>10</xdr:row>
      <xdr:rowOff>28574</xdr:rowOff>
    </xdr:to>
    <xdr:sp macro="" textlink="">
      <xdr:nvSpPr>
        <xdr:cNvPr id="2" name="2 CuadroTexto"/>
        <xdr:cNvSpPr>
          <a:spLocks noChangeArrowheads="1"/>
        </xdr:cNvSpPr>
      </xdr:nvSpPr>
      <xdr:spPr bwMode="auto">
        <a:xfrm>
          <a:off x="761999" y="114297"/>
          <a:ext cx="7934326" cy="1704977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_tradnl" sz="1400" b="0" i="0" strike="noStrike">
              <a:solidFill>
                <a:srgbClr val="000000"/>
              </a:solidFill>
              <a:latin typeface="Calibri"/>
              <a:cs typeface="Calibri"/>
            </a:rPr>
            <a:t>Apartir de la celda A12</a:t>
          </a:r>
          <a:r>
            <a:rPr lang="es-ES_tradnl" sz="1400" b="0" i="0" strike="noStrike" baseline="0">
              <a:solidFill>
                <a:srgbClr val="000000"/>
              </a:solidFill>
              <a:latin typeface="Calibri"/>
              <a:cs typeface="Calibri"/>
            </a:rPr>
            <a:t>, digite la planilla que se encuentra en la figura, siguiendo las siguientes instrucciones.</a:t>
          </a:r>
          <a:r>
            <a:rPr lang="es-ES_tradnl" sz="1400" b="0" i="0" strike="noStrike">
              <a:solidFill>
                <a:srgbClr val="000000"/>
              </a:solidFill>
              <a:latin typeface="Calibri"/>
              <a:cs typeface="Calibri"/>
            </a:rPr>
            <a:t>:</a:t>
          </a:r>
        </a:p>
        <a:p>
          <a:r>
            <a:rPr lang="es-ES_tradnl" sz="1400" b="0" i="0">
              <a:solidFill>
                <a:schemeClr val="bg1"/>
              </a:solidFill>
              <a:latin typeface="+mn-lt"/>
              <a:ea typeface="+mn-ea"/>
              <a:cs typeface="+mn-cs"/>
            </a:rPr>
            <a:t>a) </a:t>
          </a:r>
          <a:r>
            <a:rPr lang="es-ES_tradnl" sz="14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ES_tradnl" sz="1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Subtotal</a:t>
          </a:r>
          <a:r>
            <a:rPr lang="es-ES_tradnl" sz="14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se obtiene multiplicando La </a:t>
          </a:r>
          <a:r>
            <a:rPr lang="es-ES_tradnl" sz="1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CANT </a:t>
          </a:r>
          <a:r>
            <a:rPr lang="es-ES_tradnl" sz="14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con el </a:t>
          </a:r>
          <a:r>
            <a:rPr lang="es-ES_tradnl" sz="1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PRECIO UNIT</a:t>
          </a:r>
          <a:r>
            <a:rPr lang="es-ES_tradnl" sz="1400" b="0" i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endParaRPr lang="es-ES_tradnl" sz="1400" b="1" i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s-ES_tradnl" sz="1400" b="0" i="0" strike="noStrike">
              <a:solidFill>
                <a:schemeClr val="bg1"/>
              </a:solidFill>
              <a:latin typeface="Calibri"/>
              <a:cs typeface="Calibri"/>
            </a:rPr>
            <a:t>b) </a:t>
          </a:r>
          <a:r>
            <a:rPr lang="es-ES_tradnl" sz="1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IVA  </a:t>
          </a:r>
          <a:r>
            <a:rPr lang="es-ES_tradnl" sz="14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corresponde  al 19% del </a:t>
          </a:r>
          <a:r>
            <a:rPr lang="es-ES_tradnl" sz="1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SUBTOTAL</a:t>
          </a:r>
          <a:r>
            <a:rPr lang="es-ES_tradnl" sz="1400" b="1" i="0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t>  </a:t>
          </a:r>
        </a:p>
        <a:p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c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 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)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 TOTAL 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 es la suma del 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SUBTOTAL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 mas 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IVA 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  </a:t>
          </a:r>
        </a:p>
        <a:p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d) Calcular el pecio 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MÍNIMO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, 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MÁXIMO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 y el </a:t>
          </a:r>
          <a:r>
            <a:rPr lang="es-ES_tradnl" sz="1400" b="1" i="0" strike="noStrike" baseline="0">
              <a:solidFill>
                <a:schemeClr val="bg1"/>
              </a:solidFill>
              <a:latin typeface="Calibri"/>
              <a:cs typeface="Calibri"/>
            </a:rPr>
            <a:t>PROMEDIO</a:t>
          </a:r>
          <a:r>
            <a:rPr lang="es-ES_tradnl" sz="1400" b="0" i="0" strike="noStrike" baseline="0">
              <a:solidFill>
                <a:schemeClr val="bg1"/>
              </a:solidFill>
              <a:latin typeface="Calibri"/>
              <a:cs typeface="Calibri"/>
            </a:rPr>
            <a:t> de los artículos.</a:t>
          </a:r>
          <a:endParaRPr lang="es-ES_tradnl" sz="1400" b="1" i="0" strike="noStrike">
            <a:solidFill>
              <a:schemeClr val="bg1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8</xdr:col>
      <xdr:colOff>57150</xdr:colOff>
      <xdr:row>12</xdr:row>
      <xdr:rowOff>0</xdr:rowOff>
    </xdr:from>
    <xdr:to>
      <xdr:col>14</xdr:col>
      <xdr:colOff>408959</xdr:colOff>
      <xdr:row>21</xdr:row>
      <xdr:rowOff>47437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3150" y="2114550"/>
          <a:ext cx="4923809" cy="1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773907</xdr:colOff>
      <xdr:row>0</xdr:row>
      <xdr:rowOff>132290</xdr:rowOff>
    </xdr:from>
    <xdr:to>
      <xdr:col>10</xdr:col>
      <xdr:colOff>844022</xdr:colOff>
      <xdr:row>3</xdr:row>
      <xdr:rowOff>169332</xdr:rowOff>
    </xdr:to>
    <xdr:sp macro="" textlink="">
      <xdr:nvSpPr>
        <xdr:cNvPr id="2" name="1 CuadroTexto"/>
        <xdr:cNvSpPr txBox="1"/>
      </xdr:nvSpPr>
      <xdr:spPr>
        <a:xfrm>
          <a:off x="773907" y="132290"/>
          <a:ext cx="11373115" cy="661459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a) 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Ordenar en </a:t>
          </a:r>
          <a:r>
            <a:rPr lang="es-ES" sz="1400">
              <a:solidFill>
                <a:schemeClr val="dk1"/>
              </a:solidFill>
              <a:latin typeface="+mn-lt"/>
              <a:ea typeface="+mn-ea"/>
              <a:cs typeface="+mn-cs"/>
            </a:rPr>
            <a:t>forma ascendente por </a:t>
          </a:r>
          <a:r>
            <a:rPr lang="es-ES" sz="1400" b="1">
              <a:solidFill>
                <a:schemeClr val="dk1"/>
              </a:solidFill>
              <a:latin typeface="+mn-lt"/>
              <a:ea typeface="+mn-ea"/>
              <a:cs typeface="+mn-cs"/>
            </a:rPr>
            <a:t>AFP </a:t>
          </a:r>
          <a:r>
            <a:rPr lang="es-ES" sz="1400">
              <a:solidFill>
                <a:schemeClr val="dk1"/>
              </a:solidFill>
              <a:latin typeface="+mn-lt"/>
              <a:ea typeface="+mn-ea"/>
              <a:cs typeface="+mn-cs"/>
            </a:rPr>
            <a:t>y </a:t>
          </a:r>
          <a:r>
            <a:rPr lang="es-ES" sz="1400" b="1">
              <a:solidFill>
                <a:schemeClr val="dk1"/>
              </a:solidFill>
              <a:latin typeface="+mn-lt"/>
              <a:ea typeface="+mn-ea"/>
              <a:cs typeface="+mn-cs"/>
            </a:rPr>
            <a:t>Nº DE CARGAS</a:t>
          </a:r>
          <a:r>
            <a:rPr lang="es-ES" sz="1400">
              <a:solidFill>
                <a:schemeClr val="dk1"/>
              </a:solidFill>
              <a:latin typeface="+mn-lt"/>
              <a:ea typeface="+mn-ea"/>
              <a:cs typeface="+mn-cs"/>
            </a:rPr>
            <a:t> simultáneamente.</a:t>
          </a:r>
          <a:r>
            <a:rPr lang="es-ES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1400" b="0">
              <a:solidFill>
                <a:schemeClr val="dk1"/>
              </a:solidFill>
              <a:latin typeface="+mn-lt"/>
              <a:ea typeface="+mn-ea"/>
              <a:cs typeface="+mn-cs"/>
            </a:rPr>
            <a:t>Utilicé  ordenar personalizado</a:t>
          </a:r>
          <a:r>
            <a:rPr lang="es-ES" sz="1400" b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endParaRPr lang="es-ES_tradnl" sz="14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675481</xdr:colOff>
      <xdr:row>0</xdr:row>
      <xdr:rowOff>123825</xdr:rowOff>
    </xdr:from>
    <xdr:to>
      <xdr:col>9</xdr:col>
      <xdr:colOff>782637</xdr:colOff>
      <xdr:row>3</xdr:row>
      <xdr:rowOff>159544</xdr:rowOff>
    </xdr:to>
    <xdr:sp macro="" textlink="">
      <xdr:nvSpPr>
        <xdr:cNvPr id="2" name="1 CuadroTexto"/>
        <xdr:cNvSpPr txBox="1"/>
      </xdr:nvSpPr>
      <xdr:spPr>
        <a:xfrm>
          <a:off x="1458648" y="123825"/>
          <a:ext cx="9113572" cy="660136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a) 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Ordenar por color de relleno,  el campo NOMBRE de modo que, las celdas azules queden sobre las celdas de color naranja,</a:t>
          </a:r>
          <a:r>
            <a:rPr lang="es-ES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1400" b="0">
              <a:solidFill>
                <a:schemeClr val="dk1"/>
              </a:solidFill>
              <a:latin typeface="+mn-lt"/>
              <a:ea typeface="+mn-ea"/>
              <a:cs typeface="+mn-cs"/>
            </a:rPr>
            <a:t>utilicé  ordenar personalizado </a:t>
          </a:r>
          <a:endParaRPr lang="es-ES_tradnl" sz="14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0</xdr:row>
      <xdr:rowOff>152400</xdr:rowOff>
    </xdr:from>
    <xdr:to>
      <xdr:col>8</xdr:col>
      <xdr:colOff>994833</xdr:colOff>
      <xdr:row>5</xdr:row>
      <xdr:rowOff>148167</xdr:rowOff>
    </xdr:to>
    <xdr:sp macro="" textlink="">
      <xdr:nvSpPr>
        <xdr:cNvPr id="2" name="1 CuadroTexto"/>
        <xdr:cNvSpPr txBox="1"/>
      </xdr:nvSpPr>
      <xdr:spPr>
        <a:xfrm>
          <a:off x="733424" y="152400"/>
          <a:ext cx="11109326" cy="831850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es-ES_tradnl" sz="1400"/>
            <a:t>a)</a:t>
          </a:r>
          <a:r>
            <a:rPr lang="es-ES_tradnl" sz="1400" baseline="0"/>
            <a:t> Inmovilice paneles hasta la fila  7 (incluida), de tal forma  que, queden los títulos de la base de datos inmovilizados.</a:t>
          </a:r>
        </a:p>
        <a:p>
          <a:r>
            <a:rPr lang="es-ES_tradnl" sz="1400" baseline="0"/>
            <a:t>b) Cree una tabla con los siguientes datos y aplíquele un formato de color especial</a:t>
          </a:r>
        </a:p>
        <a:p>
          <a:r>
            <a:rPr lang="es-ES_tradnl" sz="1400" baseline="0"/>
            <a:t>c) Ordene los datos de la tabla por precio unitario de menor a mayor.</a:t>
          </a:r>
          <a:endParaRPr lang="es-ES_tradnl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88901</xdr:colOff>
      <xdr:row>0</xdr:row>
      <xdr:rowOff>88900</xdr:rowOff>
    </xdr:from>
    <xdr:to>
      <xdr:col>4</xdr:col>
      <xdr:colOff>1037168</xdr:colOff>
      <xdr:row>4</xdr:row>
      <xdr:rowOff>76200</xdr:rowOff>
    </xdr:to>
    <xdr:sp macro="" textlink="">
      <xdr:nvSpPr>
        <xdr:cNvPr id="2" name="1 CuadroTexto"/>
        <xdr:cNvSpPr txBox="1"/>
      </xdr:nvSpPr>
      <xdr:spPr>
        <a:xfrm>
          <a:off x="850901" y="88900"/>
          <a:ext cx="8451850" cy="791633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a) 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Filtrar  todos los productos cuyo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PROVEEDOR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 termine</a:t>
          </a:r>
          <a:r>
            <a:rPr lang="es-E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 con las letras "</a:t>
          </a:r>
          <a:r>
            <a:rPr lang="es-ES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ES</a:t>
          </a:r>
          <a:r>
            <a:rPr lang="es-E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" y cuyo pais de origen sea Alemania</a:t>
          </a:r>
          <a:endParaRPr lang="es-ES" sz="14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688975</xdr:colOff>
      <xdr:row>0</xdr:row>
      <xdr:rowOff>41275</xdr:rowOff>
    </xdr:from>
    <xdr:to>
      <xdr:col>4</xdr:col>
      <xdr:colOff>547159</xdr:colOff>
      <xdr:row>4</xdr:row>
      <xdr:rowOff>28575</xdr:rowOff>
    </xdr:to>
    <xdr:sp macro="" textlink="">
      <xdr:nvSpPr>
        <xdr:cNvPr id="2" name="1 CuadroTexto"/>
        <xdr:cNvSpPr txBox="1"/>
      </xdr:nvSpPr>
      <xdr:spPr>
        <a:xfrm>
          <a:off x="688975" y="41275"/>
          <a:ext cx="8123767" cy="749300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a) 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Filtrar  todos los productos cuyo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NOMBRE DE PRODUCTO 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contenga la palabra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CHOCOLATE</a:t>
          </a: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 y cuyo </a:t>
          </a:r>
          <a:r>
            <a:rPr lang="es-ES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PRECIO </a:t>
          </a: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esté entre $ 1000 y $ 2000</a:t>
          </a:r>
          <a:endParaRPr lang="es-ES_tradnl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124619</xdr:rowOff>
    </xdr:from>
    <xdr:to>
      <xdr:col>8</xdr:col>
      <xdr:colOff>25400</xdr:colOff>
      <xdr:row>4</xdr:row>
      <xdr:rowOff>48419</xdr:rowOff>
    </xdr:to>
    <xdr:sp macro="" textlink="">
      <xdr:nvSpPr>
        <xdr:cNvPr id="2" name="1 CuadroTexto"/>
        <xdr:cNvSpPr txBox="1"/>
      </xdr:nvSpPr>
      <xdr:spPr>
        <a:xfrm>
          <a:off x="787400" y="124619"/>
          <a:ext cx="11346656" cy="685800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="1">
              <a:solidFill>
                <a:schemeClr val="bg1"/>
              </a:solidFill>
              <a:latin typeface="+mn-lt"/>
              <a:ea typeface="+mn-ea"/>
              <a:cs typeface="+mn-cs"/>
            </a:rPr>
            <a:t>a) 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Filtrar  todos los productos de la categoría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BEBIDAS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 cuyo país de origen sea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ALEMANIA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 y cuyo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STOCK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 se encuentre entre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2000</a:t>
          </a:r>
          <a:r>
            <a:rPr lang="es-ES" sz="1400">
              <a:solidFill>
                <a:schemeClr val="bg1"/>
              </a:solidFill>
              <a:latin typeface="+mn-lt"/>
              <a:ea typeface="+mn-ea"/>
              <a:cs typeface="+mn-cs"/>
            </a:rPr>
            <a:t> y </a:t>
          </a:r>
          <a:r>
            <a:rPr lang="es-ES" sz="1400" b="1">
              <a:solidFill>
                <a:schemeClr val="bg1"/>
              </a:solidFill>
              <a:latin typeface="+mn-lt"/>
              <a:ea typeface="+mn-ea"/>
              <a:cs typeface="+mn-cs"/>
            </a:rPr>
            <a:t>4000. </a:t>
          </a:r>
          <a:r>
            <a:rPr lang="es-ES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endParaRPr lang="es-ES_tradnl" sz="14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0</xdr:row>
      <xdr:rowOff>62443</xdr:rowOff>
    </xdr:from>
    <xdr:to>
      <xdr:col>7</xdr:col>
      <xdr:colOff>560917</xdr:colOff>
      <xdr:row>6</xdr:row>
      <xdr:rowOff>31750</xdr:rowOff>
    </xdr:to>
    <xdr:sp macro="" textlink="">
      <xdr:nvSpPr>
        <xdr:cNvPr id="2" name="1 CuadroTexto"/>
        <xdr:cNvSpPr txBox="1"/>
      </xdr:nvSpPr>
      <xdr:spPr>
        <a:xfrm>
          <a:off x="784225" y="62443"/>
          <a:ext cx="6899275" cy="1175807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1. Las ventas de febrero son la mitad de las ventas de enero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2. Las ventas de marzo son el doble de lo que suman las ventas de Enero y Febrero.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3. Calcule el total de ese trimestre.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baseline="0">
              <a:solidFill>
                <a:schemeClr val="bg1"/>
              </a:solidFill>
              <a:latin typeface="+mn-lt"/>
              <a:ea typeface="+mn-ea"/>
              <a:cs typeface="+mn-cs"/>
            </a:rPr>
            <a:t>4. Si el total excede los 45000, el estado será Excesivo, de lo contrario Aceptable.</a:t>
          </a:r>
          <a:endParaRPr lang="es-ES_tradnl" sz="14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4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171450</xdr:rowOff>
    </xdr:from>
    <xdr:to>
      <xdr:col>3</xdr:col>
      <xdr:colOff>533400</xdr:colOff>
      <xdr:row>5</xdr:row>
      <xdr:rowOff>95250</xdr:rowOff>
    </xdr:to>
    <xdr:sp macro="" textlink="">
      <xdr:nvSpPr>
        <xdr:cNvPr id="2" name="CuadroTexto 1"/>
        <xdr:cNvSpPr txBox="1"/>
      </xdr:nvSpPr>
      <xdr:spPr>
        <a:xfrm>
          <a:off x="2895600" y="552450"/>
          <a:ext cx="1390650" cy="30480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NUEVA</a:t>
          </a:r>
          <a:r>
            <a:rPr lang="es-CO" sz="1100" b="1" baseline="0"/>
            <a:t> CONSULTA</a:t>
          </a:r>
          <a:endParaRPr lang="es-CO" sz="1100" b="1"/>
        </a:p>
      </xdr:txBody>
    </xdr:sp>
    <xdr:clientData/>
  </xdr:twoCellAnchor>
  <xdr:twoCellAnchor>
    <xdr:from>
      <xdr:col>2</xdr:col>
      <xdr:colOff>9525</xdr:colOff>
      <xdr:row>13</xdr:row>
      <xdr:rowOff>171450</xdr:rowOff>
    </xdr:from>
    <xdr:to>
      <xdr:col>3</xdr:col>
      <xdr:colOff>533400</xdr:colOff>
      <xdr:row>15</xdr:row>
      <xdr:rowOff>95250</xdr:rowOff>
    </xdr:to>
    <xdr:sp macro="" textlink="">
      <xdr:nvSpPr>
        <xdr:cNvPr id="3" name="CuadroTexto 2"/>
        <xdr:cNvSpPr txBox="1"/>
      </xdr:nvSpPr>
      <xdr:spPr>
        <a:xfrm>
          <a:off x="2895600" y="2457450"/>
          <a:ext cx="1390650" cy="30480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NUEVA</a:t>
          </a:r>
          <a:r>
            <a:rPr lang="es-CO" sz="1100" b="1" baseline="0"/>
            <a:t> CONSULTA</a:t>
          </a:r>
          <a:endParaRPr lang="es-CO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latorexcel.cl/Documents%20and%20Settings/Jorge/Mis%20documentos/_Trabajo/_Clases/__Excel/___Excel%20en%20modulos/Filtros/Practica%20Fil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RESPALDO"/>
      <sheetName val="DATOS"/>
      <sheetName val="INFORME"/>
    </sheetNames>
    <sheetDataSet>
      <sheetData sheetId="0"/>
      <sheetData sheetId="1"/>
      <sheetData sheetId="2">
        <row r="6">
          <cell r="B6" t="str">
            <v>CATEGORIA</v>
          </cell>
          <cell r="C6" t="str">
            <v>%</v>
          </cell>
        </row>
        <row r="7">
          <cell r="B7" t="str">
            <v>FERRETERIA</v>
          </cell>
          <cell r="C7">
            <v>0.1</v>
          </cell>
          <cell r="E7" t="str">
            <v>KILO</v>
          </cell>
          <cell r="F7">
            <v>0.05</v>
          </cell>
        </row>
        <row r="8">
          <cell r="B8" t="str">
            <v>PINTURAS LUBRICANTES DILUYENTES</v>
          </cell>
          <cell r="C8">
            <v>0</v>
          </cell>
        </row>
        <row r="9">
          <cell r="B9" t="str">
            <v>CORDELES Y PIOLAS</v>
          </cell>
          <cell r="C9">
            <v>0.05</v>
          </cell>
        </row>
        <row r="10">
          <cell r="B10" t="str">
            <v>ARTICULOS DE SEGURIDAD</v>
          </cell>
          <cell r="C10">
            <v>0.15</v>
          </cell>
        </row>
        <row r="11">
          <cell r="B11" t="str">
            <v>SOLDADURAS</v>
          </cell>
          <cell r="C11">
            <v>0</v>
          </cell>
        </row>
        <row r="12">
          <cell r="B12" t="str">
            <v>ARTICULOS ELECTRICOS</v>
          </cell>
          <cell r="C12">
            <v>0.05</v>
          </cell>
        </row>
        <row r="13">
          <cell r="B13" t="str">
            <v>FIERRO CONSTRUCCION</v>
          </cell>
          <cell r="C13">
            <v>0.1</v>
          </cell>
        </row>
        <row r="14">
          <cell r="B14" t="str">
            <v>PERFILES</v>
          </cell>
          <cell r="C1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30" workbookViewId="0">
      <selection activeCell="E16" sqref="E16"/>
    </sheetView>
  </sheetViews>
  <sheetFormatPr baseColWidth="10" defaultRowHeight="12.75" x14ac:dyDescent="0.2"/>
  <cols>
    <col min="1" max="16384" width="11.42578125" style="35"/>
  </cols>
  <sheetData>
    <row r="1" spans="1:1" ht="15" x14ac:dyDescent="0.25">
      <c r="A1" s="36"/>
    </row>
    <row r="2" spans="1:1" ht="15" x14ac:dyDescent="0.25">
      <c r="A2" s="36"/>
    </row>
    <row r="3" spans="1:1" ht="15" x14ac:dyDescent="0.25">
      <c r="A3" s="36"/>
    </row>
    <row r="4" spans="1:1" ht="15" x14ac:dyDescent="0.25">
      <c r="A4" s="36"/>
    </row>
    <row r="5" spans="1:1" ht="15" x14ac:dyDescent="0.25">
      <c r="A5" s="36"/>
    </row>
    <row r="6" spans="1:1" ht="15" x14ac:dyDescent="0.25">
      <c r="A6" s="36"/>
    </row>
    <row r="10" spans="1:1" x14ac:dyDescent="0.2">
      <c r="A10" s="49"/>
    </row>
  </sheetData>
  <conditionalFormatting sqref="A2:A4">
    <cfRule type="cellIs" dxfId="28" priority="4" stopIfTrue="1" operator="greaterThan">
      <formula>0</formula>
    </cfRule>
  </conditionalFormatting>
  <conditionalFormatting sqref="A1:A6">
    <cfRule type="expression" dxfId="27" priority="1" stopIfTrue="1">
      <formula>ISNUMBER($A$1:$A$3)</formula>
    </cfRule>
  </conditionalFormatting>
  <pageMargins left="0.75" right="0.75" top="1" bottom="1" header="0" footer="0"/>
  <pageSetup orientation="portrait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L9" sqref="L9"/>
    </sheetView>
  </sheetViews>
  <sheetFormatPr baseColWidth="10" defaultRowHeight="15" x14ac:dyDescent="0.25"/>
  <cols>
    <col min="2" max="2" width="31.85546875" customWidth="1"/>
    <col min="3" max="3" width="13" customWidth="1"/>
    <col min="10" max="10" width="16.7109375" bestFit="1" customWidth="1"/>
  </cols>
  <sheetData>
    <row r="1" spans="1:11" x14ac:dyDescent="0.25">
      <c r="A1" s="79" t="s">
        <v>543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79" t="s">
        <v>544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x14ac:dyDescent="0.25">
      <c r="A4" s="77" t="s">
        <v>515</v>
      </c>
      <c r="B4" s="77"/>
      <c r="C4" s="69"/>
      <c r="E4" s="78" t="s">
        <v>516</v>
      </c>
      <c r="F4" s="78"/>
      <c r="G4" s="78"/>
      <c r="H4" s="78"/>
      <c r="I4" s="78"/>
      <c r="J4" s="78"/>
      <c r="K4" s="78"/>
    </row>
    <row r="5" spans="1:11" x14ac:dyDescent="0.25">
      <c r="A5" s="64" t="s">
        <v>517</v>
      </c>
      <c r="B5" s="65"/>
      <c r="C5" s="70"/>
      <c r="E5" s="66" t="s">
        <v>517</v>
      </c>
      <c r="F5" s="66" t="s">
        <v>139</v>
      </c>
      <c r="G5" s="66" t="s">
        <v>518</v>
      </c>
      <c r="H5" s="66" t="s">
        <v>519</v>
      </c>
      <c r="I5" s="66" t="s">
        <v>520</v>
      </c>
      <c r="J5" s="66" t="s">
        <v>145</v>
      </c>
      <c r="K5" s="66" t="s">
        <v>521</v>
      </c>
    </row>
    <row r="6" spans="1:11" x14ac:dyDescent="0.25">
      <c r="A6" s="64" t="s">
        <v>139</v>
      </c>
      <c r="B6" s="65"/>
      <c r="C6" s="70"/>
      <c r="E6" s="65">
        <v>10203040</v>
      </c>
      <c r="F6" s="65" t="s">
        <v>522</v>
      </c>
      <c r="G6" s="65" t="s">
        <v>523</v>
      </c>
      <c r="H6" s="65">
        <v>32</v>
      </c>
      <c r="I6" s="65">
        <v>7502630</v>
      </c>
      <c r="J6" s="65" t="s">
        <v>524</v>
      </c>
      <c r="K6" s="67">
        <v>1500000</v>
      </c>
    </row>
    <row r="7" spans="1:11" x14ac:dyDescent="0.25">
      <c r="A7" s="64" t="s">
        <v>518</v>
      </c>
      <c r="B7" s="65"/>
      <c r="C7" s="70"/>
      <c r="E7" s="65">
        <v>10203050</v>
      </c>
      <c r="F7" s="65" t="s">
        <v>525</v>
      </c>
      <c r="G7" s="65" t="s">
        <v>526</v>
      </c>
      <c r="H7" s="65">
        <v>42</v>
      </c>
      <c r="I7" s="65">
        <v>2563210</v>
      </c>
      <c r="J7" s="65" t="s">
        <v>527</v>
      </c>
      <c r="K7" s="67">
        <v>2800000</v>
      </c>
    </row>
    <row r="8" spans="1:11" x14ac:dyDescent="0.25">
      <c r="A8" s="64" t="s">
        <v>519</v>
      </c>
      <c r="B8" s="65"/>
      <c r="C8" s="70"/>
      <c r="E8" s="65">
        <v>10203060</v>
      </c>
      <c r="F8" s="65" t="s">
        <v>528</v>
      </c>
      <c r="G8" s="65" t="s">
        <v>529</v>
      </c>
      <c r="H8" s="65">
        <v>40</v>
      </c>
      <c r="I8" s="65">
        <v>2887777</v>
      </c>
      <c r="J8" s="65" t="s">
        <v>530</v>
      </c>
      <c r="K8" s="67">
        <v>1800000</v>
      </c>
    </row>
    <row r="9" spans="1:11" x14ac:dyDescent="0.25">
      <c r="A9" s="64" t="s">
        <v>520</v>
      </c>
      <c r="B9" s="65"/>
      <c r="C9" s="70"/>
      <c r="E9" s="65">
        <v>10203070</v>
      </c>
      <c r="F9" s="65" t="s">
        <v>531</v>
      </c>
      <c r="G9" s="65" t="s">
        <v>532</v>
      </c>
      <c r="H9" s="65">
        <v>26</v>
      </c>
      <c r="I9" s="65">
        <v>8974561</v>
      </c>
      <c r="J9" s="65" t="s">
        <v>533</v>
      </c>
      <c r="K9" s="67">
        <v>3500000</v>
      </c>
    </row>
    <row r="10" spans="1:11" x14ac:dyDescent="0.25">
      <c r="A10" s="64" t="s">
        <v>145</v>
      </c>
      <c r="B10" s="65"/>
      <c r="C10" s="70"/>
      <c r="E10" s="65">
        <v>10203080</v>
      </c>
      <c r="F10" s="65" t="s">
        <v>534</v>
      </c>
      <c r="G10" s="65" t="s">
        <v>535</v>
      </c>
      <c r="H10" s="65">
        <v>45</v>
      </c>
      <c r="I10" s="65">
        <v>2587946</v>
      </c>
      <c r="J10" s="65" t="s">
        <v>536</v>
      </c>
      <c r="K10" s="67">
        <v>1100000</v>
      </c>
    </row>
    <row r="11" spans="1:11" x14ac:dyDescent="0.25">
      <c r="A11" s="64" t="s">
        <v>521</v>
      </c>
      <c r="B11" s="65"/>
      <c r="C11" s="70"/>
      <c r="E11" s="68">
        <v>10203090</v>
      </c>
      <c r="F11" s="65" t="s">
        <v>537</v>
      </c>
      <c r="G11" s="65" t="s">
        <v>538</v>
      </c>
      <c r="H11" s="65">
        <v>18</v>
      </c>
      <c r="I11" s="65">
        <v>2358978</v>
      </c>
      <c r="J11" s="65" t="s">
        <v>539</v>
      </c>
      <c r="K11" s="67">
        <v>1600000</v>
      </c>
    </row>
    <row r="14" spans="1:11" x14ac:dyDescent="0.25">
      <c r="A14" s="77" t="s">
        <v>540</v>
      </c>
      <c r="B14" s="77"/>
      <c r="C14" s="69"/>
      <c r="E14" s="78" t="s">
        <v>541</v>
      </c>
      <c r="F14" s="78"/>
      <c r="G14" s="78"/>
      <c r="H14" s="78"/>
      <c r="I14" s="78"/>
      <c r="J14" s="78"/>
      <c r="K14" s="78"/>
    </row>
    <row r="15" spans="1:11" x14ac:dyDescent="0.25">
      <c r="A15" s="64" t="s">
        <v>139</v>
      </c>
      <c r="B15" s="65"/>
      <c r="C15" s="70"/>
      <c r="E15" s="66" t="s">
        <v>139</v>
      </c>
      <c r="F15" s="66" t="s">
        <v>517</v>
      </c>
      <c r="G15" s="66" t="s">
        <v>518</v>
      </c>
      <c r="H15" s="66" t="s">
        <v>519</v>
      </c>
      <c r="I15" s="66" t="s">
        <v>520</v>
      </c>
      <c r="J15" s="66" t="s">
        <v>145</v>
      </c>
      <c r="K15" s="66" t="s">
        <v>521</v>
      </c>
    </row>
    <row r="16" spans="1:11" x14ac:dyDescent="0.25">
      <c r="A16" s="64" t="s">
        <v>518</v>
      </c>
      <c r="B16" s="65"/>
      <c r="C16" s="70"/>
      <c r="E16" s="65" t="s">
        <v>522</v>
      </c>
      <c r="F16" s="65">
        <v>10203040</v>
      </c>
      <c r="G16" s="65" t="s">
        <v>523</v>
      </c>
      <c r="H16" s="65">
        <v>32</v>
      </c>
      <c r="I16" s="65">
        <v>7502630</v>
      </c>
      <c r="J16" s="65" t="s">
        <v>524</v>
      </c>
      <c r="K16" s="67">
        <v>1500000</v>
      </c>
    </row>
    <row r="17" spans="1:11" x14ac:dyDescent="0.25">
      <c r="A17" s="64" t="s">
        <v>542</v>
      </c>
      <c r="B17" s="65"/>
      <c r="C17" s="70"/>
      <c r="E17" s="65" t="s">
        <v>525</v>
      </c>
      <c r="F17" s="65">
        <v>10203050</v>
      </c>
      <c r="G17" s="65" t="s">
        <v>526</v>
      </c>
      <c r="H17" s="65">
        <v>42</v>
      </c>
      <c r="I17" s="65">
        <v>2563210</v>
      </c>
      <c r="J17" s="65" t="s">
        <v>527</v>
      </c>
      <c r="K17" s="67">
        <v>2800000</v>
      </c>
    </row>
    <row r="18" spans="1:11" x14ac:dyDescent="0.25">
      <c r="A18" s="64" t="s">
        <v>520</v>
      </c>
      <c r="B18" s="65"/>
      <c r="C18" s="70"/>
      <c r="E18" s="65" t="s">
        <v>528</v>
      </c>
      <c r="F18" s="65">
        <v>10203060</v>
      </c>
      <c r="G18" s="65" t="s">
        <v>529</v>
      </c>
      <c r="H18" s="65">
        <v>40</v>
      </c>
      <c r="I18" s="65">
        <v>2887777</v>
      </c>
      <c r="J18" s="65" t="s">
        <v>530</v>
      </c>
      <c r="K18" s="67">
        <v>1800000</v>
      </c>
    </row>
    <row r="19" spans="1:11" x14ac:dyDescent="0.25">
      <c r="A19" s="64" t="s">
        <v>145</v>
      </c>
      <c r="B19" s="65"/>
      <c r="C19" s="70"/>
      <c r="E19" s="65" t="s">
        <v>531</v>
      </c>
      <c r="F19" s="65">
        <v>10203070</v>
      </c>
      <c r="G19" s="65" t="s">
        <v>532</v>
      </c>
      <c r="H19" s="65">
        <v>26</v>
      </c>
      <c r="I19" s="65">
        <v>8974561</v>
      </c>
      <c r="J19" s="65" t="s">
        <v>533</v>
      </c>
      <c r="K19" s="67">
        <v>3500000</v>
      </c>
    </row>
    <row r="20" spans="1:11" x14ac:dyDescent="0.25">
      <c r="A20" s="64" t="s">
        <v>521</v>
      </c>
      <c r="B20" s="65"/>
      <c r="C20" s="70"/>
      <c r="E20" s="65" t="s">
        <v>534</v>
      </c>
      <c r="F20" s="65">
        <v>10203080</v>
      </c>
      <c r="G20" s="65" t="s">
        <v>535</v>
      </c>
      <c r="H20" s="65">
        <v>45</v>
      </c>
      <c r="I20" s="65">
        <v>2587946</v>
      </c>
      <c r="J20" s="65" t="s">
        <v>536</v>
      </c>
      <c r="K20" s="67">
        <v>1100000</v>
      </c>
    </row>
    <row r="21" spans="1:11" x14ac:dyDescent="0.25">
      <c r="A21" s="64" t="s">
        <v>519</v>
      </c>
      <c r="B21" s="65"/>
      <c r="C21" s="70"/>
      <c r="E21" s="65" t="s">
        <v>537</v>
      </c>
      <c r="F21" s="68">
        <v>10203090</v>
      </c>
      <c r="G21" s="65" t="s">
        <v>538</v>
      </c>
      <c r="H21" s="65">
        <v>18</v>
      </c>
      <c r="I21" s="65">
        <v>2358978</v>
      </c>
      <c r="J21" s="65" t="s">
        <v>539</v>
      </c>
      <c r="K21" s="67">
        <v>1600000</v>
      </c>
    </row>
  </sheetData>
  <mergeCells count="6">
    <mergeCell ref="A4:B4"/>
    <mergeCell ref="E4:K4"/>
    <mergeCell ref="A14:B14"/>
    <mergeCell ref="E14:K14"/>
    <mergeCell ref="A1:K1"/>
    <mergeCell ref="A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45"/>
  <sheetViews>
    <sheetView zoomScale="90" zoomScaleNormal="90" workbookViewId="0">
      <pane ySplit="6" topLeftCell="A7" activePane="bottomLeft" state="frozen"/>
      <selection pane="bottomLeft" activeCell="L3" sqref="L3"/>
    </sheetView>
  </sheetViews>
  <sheetFormatPr baseColWidth="10" defaultRowHeight="15" x14ac:dyDescent="0.25"/>
  <cols>
    <col min="1" max="1" width="11.7109375" style="3" bestFit="1" customWidth="1"/>
    <col min="2" max="2" width="30.7109375" style="3" bestFit="1" customWidth="1"/>
    <col min="3" max="3" width="7.7109375" style="6" bestFit="1" customWidth="1"/>
    <col min="4" max="4" width="12.85546875" style="3" bestFit="1" customWidth="1"/>
    <col min="5" max="5" width="11.42578125" style="6" customWidth="1"/>
    <col min="6" max="6" width="12.85546875" style="3" customWidth="1"/>
    <col min="7" max="7" width="19.5703125" style="3" customWidth="1"/>
    <col min="8" max="8" width="27.5703125" style="3" bestFit="1" customWidth="1"/>
    <col min="9" max="9" width="12.28515625" style="3" bestFit="1" customWidth="1"/>
    <col min="10" max="10" width="22.7109375" style="3" customWidth="1"/>
    <col min="11" max="11" width="14.42578125" style="34" bestFit="1" customWidth="1"/>
    <col min="12" max="12" width="17.42578125" style="32" customWidth="1"/>
    <col min="13" max="13" width="15.28515625" style="3" customWidth="1"/>
    <col min="14" max="14" width="23.7109375" style="3" customWidth="1"/>
    <col min="15" max="15" width="18.7109375" style="3" customWidth="1"/>
    <col min="16" max="16" width="14.7109375" style="3" customWidth="1"/>
    <col min="17" max="17" width="19.7109375" style="3" customWidth="1"/>
    <col min="18" max="18" width="15.42578125" style="3" customWidth="1"/>
    <col min="19" max="19" width="16" style="3" customWidth="1"/>
    <col min="20" max="20" width="18.85546875" style="3" customWidth="1"/>
    <col min="21" max="21" width="17.5703125" style="3" customWidth="1"/>
    <col min="22" max="22" width="13.42578125" style="3" customWidth="1"/>
    <col min="23" max="16384" width="11.42578125" style="3"/>
  </cols>
  <sheetData>
    <row r="1" spans="1:24" x14ac:dyDescent="0.25">
      <c r="A1" s="36"/>
    </row>
    <row r="2" spans="1:24" ht="18.75" x14ac:dyDescent="0.3">
      <c r="A2" s="36"/>
      <c r="B2" s="8">
        <v>2</v>
      </c>
      <c r="C2" s="4"/>
    </row>
    <row r="3" spans="1:24" x14ac:dyDescent="0.25">
      <c r="A3" s="36"/>
    </row>
    <row r="4" spans="1:24" x14ac:dyDescent="0.25">
      <c r="A4" s="36"/>
    </row>
    <row r="5" spans="1:24" x14ac:dyDescent="0.25">
      <c r="A5" s="36"/>
    </row>
    <row r="6" spans="1:24" s="7" customFormat="1" ht="63.75" customHeight="1" x14ac:dyDescent="0.25">
      <c r="A6" s="21" t="s">
        <v>138</v>
      </c>
      <c r="B6" s="21" t="s">
        <v>139</v>
      </c>
      <c r="C6" s="21" t="s">
        <v>140</v>
      </c>
      <c r="D6" s="21" t="s">
        <v>142</v>
      </c>
      <c r="E6" s="21" t="s">
        <v>141</v>
      </c>
      <c r="F6" s="21" t="s">
        <v>143</v>
      </c>
      <c r="G6" s="21" t="s">
        <v>144</v>
      </c>
      <c r="H6" s="21" t="s">
        <v>145</v>
      </c>
      <c r="I6" s="21" t="s">
        <v>146</v>
      </c>
      <c r="J6" s="21" t="s">
        <v>147</v>
      </c>
      <c r="K6" s="22" t="s">
        <v>148</v>
      </c>
      <c r="L6" s="23" t="s">
        <v>149</v>
      </c>
      <c r="M6" s="21" t="s">
        <v>150</v>
      </c>
      <c r="N6" s="21" t="s">
        <v>151</v>
      </c>
      <c r="O6" s="21" t="s">
        <v>152</v>
      </c>
      <c r="P6" s="21" t="s">
        <v>153</v>
      </c>
      <c r="Q6" s="21" t="s">
        <v>154</v>
      </c>
      <c r="R6" s="21" t="s">
        <v>155</v>
      </c>
      <c r="S6" s="21" t="s">
        <v>156</v>
      </c>
      <c r="T6" s="21" t="s">
        <v>157</v>
      </c>
      <c r="U6" s="21" t="s">
        <v>158</v>
      </c>
      <c r="V6" s="21" t="s">
        <v>159</v>
      </c>
      <c r="W6" s="24"/>
      <c r="X6" s="24"/>
    </row>
    <row r="7" spans="1:24" x14ac:dyDescent="0.25">
      <c r="A7" s="25">
        <v>100</v>
      </c>
      <c r="B7" s="25" t="s">
        <v>160</v>
      </c>
      <c r="C7" s="26" t="s">
        <v>161</v>
      </c>
      <c r="D7" s="3" t="s">
        <v>162</v>
      </c>
      <c r="E7" s="26">
        <v>1</v>
      </c>
      <c r="F7" s="27" t="s">
        <v>163</v>
      </c>
      <c r="G7" s="25" t="s">
        <v>164</v>
      </c>
      <c r="H7" s="25" t="s">
        <v>165</v>
      </c>
      <c r="I7" s="25" t="s">
        <v>166</v>
      </c>
      <c r="J7" s="25" t="s">
        <v>167</v>
      </c>
      <c r="K7" s="28">
        <v>40249</v>
      </c>
      <c r="L7" s="29">
        <v>23</v>
      </c>
      <c r="M7" s="30">
        <v>2300000</v>
      </c>
      <c r="N7" s="30">
        <v>345000</v>
      </c>
      <c r="O7" s="30">
        <v>46000</v>
      </c>
      <c r="P7" s="30">
        <v>25000</v>
      </c>
      <c r="Q7" s="30">
        <v>10000</v>
      </c>
      <c r="R7" s="30">
        <v>0</v>
      </c>
      <c r="S7" s="30">
        <v>2726000</v>
      </c>
      <c r="T7" s="30">
        <v>2691000</v>
      </c>
      <c r="U7" s="30">
        <v>524745</v>
      </c>
      <c r="V7" s="30">
        <v>2201255</v>
      </c>
      <c r="W7" s="25"/>
      <c r="X7" s="25"/>
    </row>
    <row r="8" spans="1:24" x14ac:dyDescent="0.25">
      <c r="A8" s="25">
        <v>101</v>
      </c>
      <c r="B8" s="25" t="s">
        <v>168</v>
      </c>
      <c r="C8" s="26" t="s">
        <v>169</v>
      </c>
      <c r="D8" s="3" t="s">
        <v>170</v>
      </c>
      <c r="E8" s="26">
        <v>1</v>
      </c>
      <c r="F8" s="27" t="s">
        <v>171</v>
      </c>
      <c r="G8" s="25" t="s">
        <v>172</v>
      </c>
      <c r="H8" s="25" t="s">
        <v>173</v>
      </c>
      <c r="I8" s="25" t="s">
        <v>174</v>
      </c>
      <c r="J8" s="25" t="s">
        <v>174</v>
      </c>
      <c r="K8" s="28">
        <v>32227</v>
      </c>
      <c r="L8" s="29">
        <v>21</v>
      </c>
      <c r="M8" s="30">
        <v>250000</v>
      </c>
      <c r="N8" s="30">
        <v>0</v>
      </c>
      <c r="O8" s="30">
        <v>10000</v>
      </c>
      <c r="P8" s="30">
        <v>25000</v>
      </c>
      <c r="Q8" s="30">
        <v>10000</v>
      </c>
      <c r="R8" s="30">
        <v>3000</v>
      </c>
      <c r="S8" s="30">
        <v>298000</v>
      </c>
      <c r="T8" s="30">
        <v>260000</v>
      </c>
      <c r="U8" s="30">
        <v>49530</v>
      </c>
      <c r="V8" s="30">
        <v>248470</v>
      </c>
      <c r="W8" s="25"/>
      <c r="X8" s="25"/>
    </row>
    <row r="9" spans="1:24" x14ac:dyDescent="0.25">
      <c r="A9" s="25">
        <v>102</v>
      </c>
      <c r="B9" s="31" t="s">
        <v>175</v>
      </c>
      <c r="C9" s="26" t="s">
        <v>169</v>
      </c>
      <c r="D9" s="3" t="s">
        <v>170</v>
      </c>
      <c r="E9" s="26">
        <v>3</v>
      </c>
      <c r="F9" s="27" t="s">
        <v>176</v>
      </c>
      <c r="G9" s="25" t="s">
        <v>164</v>
      </c>
      <c r="H9" s="25" t="s">
        <v>177</v>
      </c>
      <c r="I9" s="25" t="s">
        <v>178</v>
      </c>
      <c r="J9" s="25" t="s">
        <v>179</v>
      </c>
      <c r="K9" s="28">
        <v>40375</v>
      </c>
      <c r="L9" s="29">
        <v>20</v>
      </c>
      <c r="M9" s="30">
        <v>550000</v>
      </c>
      <c r="N9" s="30">
        <v>82500</v>
      </c>
      <c r="O9" s="30">
        <v>27500</v>
      </c>
      <c r="P9" s="30">
        <v>25000</v>
      </c>
      <c r="Q9" s="30">
        <v>10000</v>
      </c>
      <c r="R9" s="30"/>
      <c r="S9" s="30">
        <v>695000</v>
      </c>
      <c r="T9" s="30">
        <v>660000</v>
      </c>
      <c r="U9" s="30">
        <v>127512</v>
      </c>
      <c r="V9" s="30">
        <v>567488</v>
      </c>
      <c r="W9" s="25"/>
      <c r="X9" s="25"/>
    </row>
    <row r="10" spans="1:24" x14ac:dyDescent="0.25">
      <c r="A10" s="25">
        <v>103</v>
      </c>
      <c r="B10" s="25" t="s">
        <v>180</v>
      </c>
      <c r="C10" s="26" t="s">
        <v>161</v>
      </c>
      <c r="D10" s="3" t="s">
        <v>170</v>
      </c>
      <c r="E10" s="26">
        <v>3</v>
      </c>
      <c r="F10" s="27" t="s">
        <v>181</v>
      </c>
      <c r="G10" s="25" t="s">
        <v>172</v>
      </c>
      <c r="H10" s="25" t="s">
        <v>182</v>
      </c>
      <c r="I10" s="25" t="s">
        <v>166</v>
      </c>
      <c r="J10" s="25" t="s">
        <v>167</v>
      </c>
      <c r="K10" s="28">
        <v>40263</v>
      </c>
      <c r="L10" s="29">
        <v>20</v>
      </c>
      <c r="M10" s="30">
        <v>230000</v>
      </c>
      <c r="N10" s="30">
        <v>0</v>
      </c>
      <c r="O10" s="30">
        <v>11500</v>
      </c>
      <c r="P10" s="30">
        <v>25000</v>
      </c>
      <c r="Q10" s="30">
        <v>10000</v>
      </c>
      <c r="R10" s="30">
        <v>4500</v>
      </c>
      <c r="S10" s="30">
        <v>281000</v>
      </c>
      <c r="T10" s="30">
        <v>241500</v>
      </c>
      <c r="U10" s="30">
        <v>47092.5</v>
      </c>
      <c r="V10" s="30">
        <v>233907.5</v>
      </c>
      <c r="W10" s="25"/>
      <c r="X10" s="25"/>
    </row>
    <row r="11" spans="1:24" x14ac:dyDescent="0.25">
      <c r="A11" s="25">
        <v>104</v>
      </c>
      <c r="B11" s="31" t="s">
        <v>183</v>
      </c>
      <c r="C11" s="26" t="s">
        <v>161</v>
      </c>
      <c r="D11" s="3" t="s">
        <v>170</v>
      </c>
      <c r="E11" s="26">
        <v>0</v>
      </c>
      <c r="F11" s="27" t="s">
        <v>184</v>
      </c>
      <c r="G11" s="25" t="s">
        <v>164</v>
      </c>
      <c r="H11" s="25" t="s">
        <v>165</v>
      </c>
      <c r="I11" s="25" t="s">
        <v>174</v>
      </c>
      <c r="J11" s="25" t="s">
        <v>185</v>
      </c>
      <c r="K11" s="28">
        <v>40179</v>
      </c>
      <c r="L11" s="29">
        <v>20</v>
      </c>
      <c r="M11" s="30">
        <v>1800000</v>
      </c>
      <c r="N11" s="30">
        <v>270000</v>
      </c>
      <c r="O11" s="30">
        <v>36000</v>
      </c>
      <c r="P11" s="30">
        <v>25000</v>
      </c>
      <c r="Q11" s="30">
        <v>10000</v>
      </c>
      <c r="R11" s="30">
        <v>0</v>
      </c>
      <c r="S11" s="30">
        <v>2141000</v>
      </c>
      <c r="T11" s="30">
        <v>2106000</v>
      </c>
      <c r="U11" s="30">
        <v>406879.2</v>
      </c>
      <c r="V11" s="30">
        <v>1734120.8</v>
      </c>
      <c r="W11" s="25"/>
      <c r="X11" s="25"/>
    </row>
    <row r="12" spans="1:24" x14ac:dyDescent="0.25">
      <c r="A12" s="25">
        <v>105</v>
      </c>
      <c r="B12" s="25" t="s">
        <v>186</v>
      </c>
      <c r="C12" s="26" t="s">
        <v>169</v>
      </c>
      <c r="D12" s="3" t="s">
        <v>170</v>
      </c>
      <c r="E12" s="26">
        <v>4</v>
      </c>
      <c r="F12" s="27" t="s">
        <v>181</v>
      </c>
      <c r="G12" s="25" t="s">
        <v>172</v>
      </c>
      <c r="H12" s="25" t="s">
        <v>173</v>
      </c>
      <c r="I12" s="25" t="s">
        <v>174</v>
      </c>
      <c r="J12" s="25" t="s">
        <v>185</v>
      </c>
      <c r="K12" s="28">
        <v>40193</v>
      </c>
      <c r="L12" s="29">
        <v>19</v>
      </c>
      <c r="M12" s="30">
        <v>220000</v>
      </c>
      <c r="N12" s="30">
        <v>0</v>
      </c>
      <c r="O12" s="30">
        <v>8800</v>
      </c>
      <c r="P12" s="30">
        <v>25000</v>
      </c>
      <c r="Q12" s="30">
        <v>10000</v>
      </c>
      <c r="R12" s="30">
        <v>6000</v>
      </c>
      <c r="S12" s="30">
        <v>269800</v>
      </c>
      <c r="T12" s="30">
        <v>228800</v>
      </c>
      <c r="U12" s="30">
        <v>44204.160000000003</v>
      </c>
      <c r="V12" s="30">
        <v>225595.84</v>
      </c>
      <c r="W12" s="25"/>
      <c r="X12" s="25"/>
    </row>
    <row r="13" spans="1:24" x14ac:dyDescent="0.25">
      <c r="A13" s="25">
        <v>106</v>
      </c>
      <c r="B13" s="25" t="s">
        <v>187</v>
      </c>
      <c r="C13" s="26" t="s">
        <v>169</v>
      </c>
      <c r="D13" s="3" t="s">
        <v>170</v>
      </c>
      <c r="E13" s="26">
        <v>0</v>
      </c>
      <c r="F13" s="27" t="s">
        <v>188</v>
      </c>
      <c r="G13" s="25" t="s">
        <v>164</v>
      </c>
      <c r="H13" s="25" t="s">
        <v>165</v>
      </c>
      <c r="I13" s="25" t="s">
        <v>174</v>
      </c>
      <c r="J13" s="25" t="s">
        <v>185</v>
      </c>
      <c r="K13" s="28">
        <v>40207</v>
      </c>
      <c r="L13" s="32">
        <v>19</v>
      </c>
      <c r="M13" s="30">
        <v>1900000</v>
      </c>
      <c r="N13" s="30">
        <v>285000</v>
      </c>
      <c r="O13" s="30">
        <v>38000</v>
      </c>
      <c r="P13" s="30">
        <v>25000</v>
      </c>
      <c r="Q13" s="30">
        <v>10000</v>
      </c>
      <c r="R13" s="30">
        <v>0</v>
      </c>
      <c r="S13" s="30">
        <v>2258000</v>
      </c>
      <c r="T13" s="30">
        <v>2223000</v>
      </c>
      <c r="U13" s="30">
        <v>433485</v>
      </c>
      <c r="V13" s="30">
        <v>1824515</v>
      </c>
      <c r="W13" s="25"/>
      <c r="X13" s="25"/>
    </row>
    <row r="14" spans="1:24" x14ac:dyDescent="0.25">
      <c r="A14" s="25">
        <v>107</v>
      </c>
      <c r="B14" s="33" t="s">
        <v>189</v>
      </c>
      <c r="C14" s="26" t="s">
        <v>169</v>
      </c>
      <c r="D14" s="3" t="s">
        <v>170</v>
      </c>
      <c r="E14" s="26">
        <v>1</v>
      </c>
      <c r="F14" s="27" t="s">
        <v>190</v>
      </c>
      <c r="G14" s="25" t="s">
        <v>172</v>
      </c>
      <c r="H14" s="25" t="s">
        <v>173</v>
      </c>
      <c r="I14" s="25" t="s">
        <v>174</v>
      </c>
      <c r="J14" s="25" t="s">
        <v>185</v>
      </c>
      <c r="K14" s="28">
        <v>40221</v>
      </c>
      <c r="L14" s="29">
        <v>19</v>
      </c>
      <c r="M14" s="30">
        <v>160000</v>
      </c>
      <c r="N14" s="30">
        <v>0</v>
      </c>
      <c r="O14" s="30">
        <v>6400</v>
      </c>
      <c r="P14" s="30">
        <v>25000</v>
      </c>
      <c r="Q14" s="30">
        <v>10000</v>
      </c>
      <c r="R14" s="30">
        <v>1500</v>
      </c>
      <c r="S14" s="30">
        <v>202900</v>
      </c>
      <c r="T14" s="30">
        <v>166400</v>
      </c>
      <c r="U14" s="30">
        <v>32148.48</v>
      </c>
      <c r="V14" s="30">
        <v>170751.52</v>
      </c>
      <c r="W14" s="25"/>
      <c r="X14" s="25"/>
    </row>
    <row r="15" spans="1:24" x14ac:dyDescent="0.25">
      <c r="A15" s="25">
        <v>108</v>
      </c>
      <c r="B15" s="25" t="s">
        <v>191</v>
      </c>
      <c r="C15" s="26" t="s">
        <v>161</v>
      </c>
      <c r="D15" s="3" t="s">
        <v>170</v>
      </c>
      <c r="E15" s="26">
        <v>0</v>
      </c>
      <c r="F15" s="27" t="s">
        <v>192</v>
      </c>
      <c r="G15" s="25" t="s">
        <v>172</v>
      </c>
      <c r="H15" s="25" t="s">
        <v>193</v>
      </c>
      <c r="I15" s="25" t="s">
        <v>174</v>
      </c>
      <c r="J15" s="25" t="s">
        <v>174</v>
      </c>
      <c r="K15" s="28">
        <v>33192</v>
      </c>
      <c r="L15" s="29">
        <v>19</v>
      </c>
      <c r="M15" s="30">
        <v>130000</v>
      </c>
      <c r="N15" s="30">
        <v>0</v>
      </c>
      <c r="O15" s="30">
        <v>6500</v>
      </c>
      <c r="P15" s="30">
        <v>25000</v>
      </c>
      <c r="Q15" s="30">
        <v>10000</v>
      </c>
      <c r="R15" s="30">
        <v>0</v>
      </c>
      <c r="S15" s="30">
        <v>171500</v>
      </c>
      <c r="T15" s="30">
        <v>136500</v>
      </c>
      <c r="U15" s="30">
        <v>27286.35</v>
      </c>
      <c r="V15" s="30">
        <v>144213.65</v>
      </c>
      <c r="W15" s="25"/>
      <c r="X15" s="25"/>
    </row>
    <row r="16" spans="1:24" x14ac:dyDescent="0.25">
      <c r="A16" s="25">
        <v>109</v>
      </c>
      <c r="B16" s="25" t="s">
        <v>194</v>
      </c>
      <c r="C16" s="26" t="s">
        <v>161</v>
      </c>
      <c r="D16" s="3" t="s">
        <v>170</v>
      </c>
      <c r="E16" s="26">
        <v>4</v>
      </c>
      <c r="F16" s="27" t="s">
        <v>195</v>
      </c>
      <c r="G16" s="25" t="s">
        <v>164</v>
      </c>
      <c r="H16" s="25" t="s">
        <v>165</v>
      </c>
      <c r="I16" s="25" t="s">
        <v>174</v>
      </c>
      <c r="J16" s="25" t="s">
        <v>174</v>
      </c>
      <c r="K16" s="28">
        <v>33193</v>
      </c>
      <c r="L16" s="29">
        <v>19</v>
      </c>
      <c r="M16" s="30">
        <v>3600000</v>
      </c>
      <c r="N16" s="30">
        <v>540000</v>
      </c>
      <c r="O16" s="30">
        <v>72000</v>
      </c>
      <c r="P16" s="30">
        <v>25000</v>
      </c>
      <c r="Q16" s="30">
        <v>10000</v>
      </c>
      <c r="R16" s="30">
        <v>0</v>
      </c>
      <c r="S16" s="30">
        <v>4247000</v>
      </c>
      <c r="T16" s="30">
        <v>4212000</v>
      </c>
      <c r="U16" s="30">
        <v>841978.8</v>
      </c>
      <c r="V16" s="30">
        <v>3405021.2</v>
      </c>
      <c r="W16" s="25"/>
      <c r="X16" s="25"/>
    </row>
    <row r="17" spans="1:24" x14ac:dyDescent="0.25">
      <c r="A17" s="25">
        <v>110</v>
      </c>
      <c r="B17" s="25" t="s">
        <v>196</v>
      </c>
      <c r="C17" s="26" t="s">
        <v>161</v>
      </c>
      <c r="D17" s="3" t="s">
        <v>162</v>
      </c>
      <c r="E17" s="26">
        <v>3</v>
      </c>
      <c r="F17" s="27" t="s">
        <v>176</v>
      </c>
      <c r="G17" s="25" t="s">
        <v>172</v>
      </c>
      <c r="H17" s="25" t="s">
        <v>193</v>
      </c>
      <c r="I17" s="25" t="s">
        <v>174</v>
      </c>
      <c r="J17" s="25" t="s">
        <v>174</v>
      </c>
      <c r="K17" s="28">
        <v>33194</v>
      </c>
      <c r="L17" s="29">
        <v>19</v>
      </c>
      <c r="M17" s="30">
        <v>150000</v>
      </c>
      <c r="N17" s="30">
        <v>0</v>
      </c>
      <c r="O17" s="30">
        <v>7500</v>
      </c>
      <c r="P17" s="30">
        <v>25000</v>
      </c>
      <c r="Q17" s="30">
        <v>10000</v>
      </c>
      <c r="R17" s="30">
        <v>4500</v>
      </c>
      <c r="S17" s="30">
        <v>197000</v>
      </c>
      <c r="T17" s="30">
        <v>157500</v>
      </c>
      <c r="U17" s="30">
        <v>30429</v>
      </c>
      <c r="V17" s="30">
        <v>166571</v>
      </c>
      <c r="W17" s="25"/>
      <c r="X17" s="25"/>
    </row>
    <row r="18" spans="1:24" x14ac:dyDescent="0.25">
      <c r="A18" s="25">
        <v>111</v>
      </c>
      <c r="B18" s="33" t="s">
        <v>197</v>
      </c>
      <c r="C18" s="26" t="s">
        <v>169</v>
      </c>
      <c r="D18" s="3" t="s">
        <v>162</v>
      </c>
      <c r="E18" s="26">
        <v>1</v>
      </c>
      <c r="F18" s="27" t="s">
        <v>198</v>
      </c>
      <c r="G18" s="25" t="s">
        <v>172</v>
      </c>
      <c r="H18" s="25" t="s">
        <v>173</v>
      </c>
      <c r="I18" s="25" t="s">
        <v>174</v>
      </c>
      <c r="J18" s="25" t="s">
        <v>174</v>
      </c>
      <c r="K18" s="28">
        <v>33195</v>
      </c>
      <c r="L18" s="29">
        <v>19</v>
      </c>
      <c r="M18" s="30">
        <v>135000</v>
      </c>
      <c r="N18" s="30">
        <v>0</v>
      </c>
      <c r="O18" s="30">
        <v>5400</v>
      </c>
      <c r="P18" s="30">
        <v>25000</v>
      </c>
      <c r="Q18" s="30">
        <v>10000</v>
      </c>
      <c r="R18" s="30">
        <v>2500</v>
      </c>
      <c r="S18" s="30">
        <v>177900</v>
      </c>
      <c r="T18" s="30">
        <v>140400</v>
      </c>
      <c r="U18" s="30">
        <v>27378</v>
      </c>
      <c r="V18" s="30">
        <v>150522</v>
      </c>
      <c r="W18" s="25"/>
      <c r="X18" s="25"/>
    </row>
    <row r="19" spans="1:24" x14ac:dyDescent="0.25">
      <c r="A19" s="25">
        <v>112</v>
      </c>
      <c r="B19" s="25" t="s">
        <v>199</v>
      </c>
      <c r="C19" s="26" t="s">
        <v>161</v>
      </c>
      <c r="D19" s="3" t="s">
        <v>170</v>
      </c>
      <c r="E19" s="26">
        <v>3</v>
      </c>
      <c r="F19" s="27" t="s">
        <v>184</v>
      </c>
      <c r="G19" s="25" t="s">
        <v>164</v>
      </c>
      <c r="H19" s="25" t="s">
        <v>193</v>
      </c>
      <c r="I19" s="25" t="s">
        <v>174</v>
      </c>
      <c r="J19" s="25" t="s">
        <v>174</v>
      </c>
      <c r="K19" s="28">
        <v>33196</v>
      </c>
      <c r="L19" s="29">
        <v>19</v>
      </c>
      <c r="M19" s="30">
        <v>160000</v>
      </c>
      <c r="N19" s="30">
        <v>24000</v>
      </c>
      <c r="O19" s="30">
        <v>8000</v>
      </c>
      <c r="P19" s="30">
        <v>25000</v>
      </c>
      <c r="Q19" s="30">
        <v>10000</v>
      </c>
      <c r="R19" s="30">
        <v>4500</v>
      </c>
      <c r="S19" s="30">
        <v>231500</v>
      </c>
      <c r="T19" s="30">
        <v>192000</v>
      </c>
      <c r="U19" s="30">
        <v>38380.800000000003</v>
      </c>
      <c r="V19" s="30">
        <v>193119.2</v>
      </c>
      <c r="W19" s="25"/>
      <c r="X19" s="25"/>
    </row>
    <row r="20" spans="1:24" x14ac:dyDescent="0.25">
      <c r="A20" s="25">
        <v>113</v>
      </c>
      <c r="B20" s="31" t="s">
        <v>200</v>
      </c>
      <c r="C20" s="26" t="s">
        <v>169</v>
      </c>
      <c r="D20" s="3" t="s">
        <v>162</v>
      </c>
      <c r="E20" s="26">
        <v>3</v>
      </c>
      <c r="F20" s="27" t="s">
        <v>198</v>
      </c>
      <c r="G20" s="25" t="s">
        <v>172</v>
      </c>
      <c r="H20" s="25" t="s">
        <v>177</v>
      </c>
      <c r="I20" s="25" t="s">
        <v>178</v>
      </c>
      <c r="J20" s="25" t="s">
        <v>179</v>
      </c>
      <c r="K20" s="28">
        <v>40389</v>
      </c>
      <c r="L20" s="29">
        <v>18</v>
      </c>
      <c r="M20" s="30">
        <v>420000</v>
      </c>
      <c r="N20" s="30">
        <v>0</v>
      </c>
      <c r="O20" s="30">
        <v>21000</v>
      </c>
      <c r="P20" s="30">
        <v>25000</v>
      </c>
      <c r="Q20" s="30">
        <v>10000</v>
      </c>
      <c r="R20" s="30">
        <v>2400</v>
      </c>
      <c r="S20" s="30">
        <v>478400</v>
      </c>
      <c r="T20" s="30">
        <v>441000</v>
      </c>
      <c r="U20" s="30">
        <v>85995</v>
      </c>
      <c r="V20" s="30">
        <v>392405</v>
      </c>
      <c r="W20" s="25"/>
      <c r="X20" s="25"/>
    </row>
    <row r="21" spans="1:24" x14ac:dyDescent="0.25">
      <c r="A21" s="25">
        <v>114</v>
      </c>
      <c r="B21" s="25" t="s">
        <v>201</v>
      </c>
      <c r="C21" s="26" t="s">
        <v>169</v>
      </c>
      <c r="D21" s="3" t="s">
        <v>162</v>
      </c>
      <c r="E21" s="26">
        <v>1</v>
      </c>
      <c r="F21" s="27" t="s">
        <v>181</v>
      </c>
      <c r="G21" s="25" t="s">
        <v>172</v>
      </c>
      <c r="H21" s="25" t="s">
        <v>202</v>
      </c>
      <c r="I21" s="25" t="s">
        <v>178</v>
      </c>
      <c r="J21" s="25" t="s">
        <v>203</v>
      </c>
      <c r="K21" s="28">
        <v>33533</v>
      </c>
      <c r="L21" s="29">
        <v>18</v>
      </c>
      <c r="M21" s="30">
        <v>560000</v>
      </c>
      <c r="N21" s="30">
        <v>0</v>
      </c>
      <c r="O21" s="30">
        <v>22400</v>
      </c>
      <c r="P21" s="30">
        <v>25000</v>
      </c>
      <c r="Q21" s="30">
        <v>10000</v>
      </c>
      <c r="R21" s="30">
        <v>0</v>
      </c>
      <c r="S21" s="30">
        <v>617400</v>
      </c>
      <c r="T21" s="30">
        <v>582400</v>
      </c>
      <c r="U21" s="30">
        <v>116421.75999999999</v>
      </c>
      <c r="V21" s="30">
        <v>500978.24</v>
      </c>
      <c r="W21" s="25"/>
      <c r="X21" s="25"/>
    </row>
    <row r="22" spans="1:24" x14ac:dyDescent="0.25">
      <c r="A22" s="25">
        <v>115</v>
      </c>
      <c r="B22" s="33" t="s">
        <v>204</v>
      </c>
      <c r="C22" s="26" t="s">
        <v>169</v>
      </c>
      <c r="D22" s="3" t="s">
        <v>205</v>
      </c>
      <c r="E22" s="26">
        <v>4</v>
      </c>
      <c r="F22" s="27" t="s">
        <v>198</v>
      </c>
      <c r="G22" s="25" t="s">
        <v>172</v>
      </c>
      <c r="H22" s="25" t="s">
        <v>173</v>
      </c>
      <c r="I22" s="25" t="s">
        <v>178</v>
      </c>
      <c r="J22" s="25" t="s">
        <v>179</v>
      </c>
      <c r="K22" s="28">
        <v>40403</v>
      </c>
      <c r="L22" s="29">
        <v>18</v>
      </c>
      <c r="M22" s="30">
        <v>190000</v>
      </c>
      <c r="N22" s="30">
        <v>0</v>
      </c>
      <c r="O22" s="30">
        <v>7600</v>
      </c>
      <c r="P22" s="30">
        <v>25000</v>
      </c>
      <c r="Q22" s="30">
        <v>10000</v>
      </c>
      <c r="R22" s="30">
        <v>6000</v>
      </c>
      <c r="S22" s="30">
        <v>238600</v>
      </c>
      <c r="T22" s="30">
        <v>197600</v>
      </c>
      <c r="U22" s="30">
        <v>38176.32</v>
      </c>
      <c r="V22" s="30">
        <v>200423.67999999999</v>
      </c>
      <c r="W22" s="25"/>
      <c r="X22" s="25"/>
    </row>
    <row r="23" spans="1:24" x14ac:dyDescent="0.25">
      <c r="A23" s="25">
        <v>116</v>
      </c>
      <c r="B23" s="31" t="s">
        <v>206</v>
      </c>
      <c r="C23" s="26" t="s">
        <v>161</v>
      </c>
      <c r="D23" s="3" t="s">
        <v>207</v>
      </c>
      <c r="E23" s="26">
        <v>0</v>
      </c>
      <c r="F23" s="27" t="s">
        <v>188</v>
      </c>
      <c r="G23" s="25" t="s">
        <v>164</v>
      </c>
      <c r="H23" s="25" t="s">
        <v>165</v>
      </c>
      <c r="I23" s="25" t="s">
        <v>178</v>
      </c>
      <c r="J23" s="25" t="s">
        <v>203</v>
      </c>
      <c r="K23" s="28">
        <v>33535</v>
      </c>
      <c r="L23" s="29">
        <v>18</v>
      </c>
      <c r="M23" s="30">
        <v>5600000</v>
      </c>
      <c r="N23" s="30">
        <v>840000</v>
      </c>
      <c r="O23" s="30">
        <v>112000</v>
      </c>
      <c r="P23" s="30">
        <v>25000</v>
      </c>
      <c r="Q23" s="30">
        <v>10000</v>
      </c>
      <c r="R23" s="30">
        <v>0</v>
      </c>
      <c r="S23" s="30">
        <v>6587000</v>
      </c>
      <c r="T23" s="30">
        <v>6552000</v>
      </c>
      <c r="U23" s="30">
        <v>1309744.8</v>
      </c>
      <c r="V23" s="30">
        <v>5277255.2</v>
      </c>
      <c r="W23" s="25"/>
      <c r="X23" s="25"/>
    </row>
    <row r="24" spans="1:24" x14ac:dyDescent="0.25">
      <c r="A24" s="25">
        <v>117</v>
      </c>
      <c r="B24" s="25" t="s">
        <v>208</v>
      </c>
      <c r="C24" s="26" t="s">
        <v>161</v>
      </c>
      <c r="D24" s="3" t="s">
        <v>205</v>
      </c>
      <c r="E24" s="26">
        <v>1</v>
      </c>
      <c r="F24" s="27" t="s">
        <v>192</v>
      </c>
      <c r="G24" s="25" t="s">
        <v>172</v>
      </c>
      <c r="H24" s="25" t="s">
        <v>177</v>
      </c>
      <c r="I24" s="25" t="s">
        <v>178</v>
      </c>
      <c r="J24" s="25" t="s">
        <v>179</v>
      </c>
      <c r="K24" s="28">
        <v>40052</v>
      </c>
      <c r="L24" s="29">
        <v>18</v>
      </c>
      <c r="M24" s="30">
        <v>380000</v>
      </c>
      <c r="N24" s="30">
        <v>0</v>
      </c>
      <c r="O24" s="30">
        <v>19000</v>
      </c>
      <c r="P24" s="30">
        <v>25000</v>
      </c>
      <c r="Q24" s="30">
        <v>10000</v>
      </c>
      <c r="R24" s="30">
        <v>800</v>
      </c>
      <c r="S24" s="30">
        <v>434800</v>
      </c>
      <c r="T24" s="30">
        <v>399000</v>
      </c>
      <c r="U24" s="30">
        <v>77805</v>
      </c>
      <c r="V24" s="30">
        <v>356995</v>
      </c>
      <c r="W24" s="25"/>
      <c r="X24" s="25"/>
    </row>
    <row r="25" spans="1:24" x14ac:dyDescent="0.25">
      <c r="A25" s="25">
        <v>118</v>
      </c>
      <c r="B25" s="31" t="s">
        <v>209</v>
      </c>
      <c r="C25" s="26" t="s">
        <v>169</v>
      </c>
      <c r="D25" s="3" t="s">
        <v>207</v>
      </c>
      <c r="E25" s="26">
        <v>3</v>
      </c>
      <c r="F25" s="27" t="s">
        <v>190</v>
      </c>
      <c r="G25" s="25" t="s">
        <v>172</v>
      </c>
      <c r="H25" s="25" t="s">
        <v>173</v>
      </c>
      <c r="I25" s="25" t="s">
        <v>178</v>
      </c>
      <c r="J25" s="25" t="s">
        <v>203</v>
      </c>
      <c r="K25" s="28">
        <v>33537</v>
      </c>
      <c r="L25" s="29">
        <v>18</v>
      </c>
      <c r="M25" s="30">
        <v>360000</v>
      </c>
      <c r="N25" s="30">
        <v>0</v>
      </c>
      <c r="O25" s="30">
        <v>14400</v>
      </c>
      <c r="P25" s="30">
        <v>25000</v>
      </c>
      <c r="Q25" s="30">
        <v>10000</v>
      </c>
      <c r="R25" s="30">
        <v>2400</v>
      </c>
      <c r="S25" s="30">
        <v>411800</v>
      </c>
      <c r="T25" s="30">
        <v>374400</v>
      </c>
      <c r="U25" s="30">
        <v>72334.080000000002</v>
      </c>
      <c r="V25" s="30">
        <v>339465.92</v>
      </c>
      <c r="W25" s="25"/>
      <c r="X25" s="25"/>
    </row>
    <row r="26" spans="1:24" x14ac:dyDescent="0.25">
      <c r="A26" s="25">
        <v>119</v>
      </c>
      <c r="B26" s="3" t="s">
        <v>210</v>
      </c>
      <c r="C26" s="6" t="s">
        <v>169</v>
      </c>
      <c r="D26" s="3" t="s">
        <v>205</v>
      </c>
      <c r="E26" s="6">
        <v>0</v>
      </c>
      <c r="F26" s="27" t="s">
        <v>211</v>
      </c>
      <c r="G26" s="3" t="s">
        <v>172</v>
      </c>
      <c r="H26" s="3" t="s">
        <v>202</v>
      </c>
      <c r="I26" s="3" t="s">
        <v>178</v>
      </c>
      <c r="J26" s="3" t="s">
        <v>203</v>
      </c>
      <c r="K26" s="34">
        <v>33706</v>
      </c>
      <c r="L26" s="32">
        <v>17</v>
      </c>
      <c r="M26" s="30">
        <v>260000</v>
      </c>
      <c r="N26" s="30">
        <v>0</v>
      </c>
      <c r="O26" s="30">
        <v>10400</v>
      </c>
      <c r="P26" s="30">
        <v>25000</v>
      </c>
      <c r="Q26" s="30">
        <v>10000</v>
      </c>
      <c r="R26" s="30">
        <v>0</v>
      </c>
      <c r="S26" s="30">
        <v>305400</v>
      </c>
      <c r="T26" s="30">
        <v>270400</v>
      </c>
      <c r="U26" s="30">
        <v>54052.959999999999</v>
      </c>
      <c r="V26" s="30">
        <v>251347.04</v>
      </c>
      <c r="W26" s="25"/>
      <c r="X26" s="25"/>
    </row>
    <row r="27" spans="1:24" x14ac:dyDescent="0.25">
      <c r="A27" s="25">
        <v>120</v>
      </c>
      <c r="B27" s="25" t="s">
        <v>212</v>
      </c>
      <c r="C27" s="26" t="s">
        <v>169</v>
      </c>
      <c r="D27" s="3" t="s">
        <v>207</v>
      </c>
      <c r="E27" s="26">
        <v>4</v>
      </c>
      <c r="F27" s="27" t="s">
        <v>195</v>
      </c>
      <c r="G27" s="25" t="s">
        <v>172</v>
      </c>
      <c r="H27" s="25" t="s">
        <v>177</v>
      </c>
      <c r="I27" s="25" t="s">
        <v>178</v>
      </c>
      <c r="J27" s="25" t="s">
        <v>179</v>
      </c>
      <c r="K27" s="28">
        <v>40066</v>
      </c>
      <c r="L27" s="29">
        <v>16</v>
      </c>
      <c r="M27" s="30">
        <v>400000</v>
      </c>
      <c r="N27" s="30">
        <v>0</v>
      </c>
      <c r="O27" s="30">
        <v>20000</v>
      </c>
      <c r="P27" s="30">
        <v>25000</v>
      </c>
      <c r="Q27" s="30">
        <v>10000</v>
      </c>
      <c r="R27" s="30">
        <v>3200</v>
      </c>
      <c r="S27" s="30">
        <v>458200</v>
      </c>
      <c r="T27" s="30">
        <v>420000</v>
      </c>
      <c r="U27" s="30">
        <v>83958</v>
      </c>
      <c r="V27" s="30">
        <v>374242</v>
      </c>
      <c r="W27" s="25"/>
      <c r="X27" s="25"/>
    </row>
    <row r="28" spans="1:24" x14ac:dyDescent="0.25">
      <c r="A28" s="25">
        <v>121</v>
      </c>
      <c r="B28" s="25" t="s">
        <v>213</v>
      </c>
      <c r="C28" s="26" t="s">
        <v>169</v>
      </c>
      <c r="D28" s="3" t="s">
        <v>214</v>
      </c>
      <c r="E28" s="26">
        <v>1</v>
      </c>
      <c r="F28" s="27" t="s">
        <v>163</v>
      </c>
      <c r="G28" s="25" t="s">
        <v>172</v>
      </c>
      <c r="H28" s="25" t="s">
        <v>173</v>
      </c>
      <c r="I28" s="25" t="s">
        <v>166</v>
      </c>
      <c r="J28" s="25" t="s">
        <v>215</v>
      </c>
      <c r="K28" s="28">
        <v>34599</v>
      </c>
      <c r="L28" s="29">
        <v>15</v>
      </c>
      <c r="M28" s="30">
        <v>200000</v>
      </c>
      <c r="N28" s="30">
        <v>0</v>
      </c>
      <c r="O28" s="30">
        <v>8000</v>
      </c>
      <c r="P28" s="30">
        <v>25000</v>
      </c>
      <c r="Q28" s="30">
        <v>10000</v>
      </c>
      <c r="R28" s="30">
        <v>3000</v>
      </c>
      <c r="S28" s="30">
        <v>246000</v>
      </c>
      <c r="T28" s="30">
        <v>208000</v>
      </c>
      <c r="U28" s="30">
        <v>40185.599999999999</v>
      </c>
      <c r="V28" s="30">
        <v>205814.39999999999</v>
      </c>
      <c r="W28" s="25"/>
      <c r="X28" s="25"/>
    </row>
    <row r="29" spans="1:24" x14ac:dyDescent="0.25">
      <c r="A29" s="25">
        <v>122</v>
      </c>
      <c r="B29" s="31" t="s">
        <v>216</v>
      </c>
      <c r="C29" s="26" t="s">
        <v>161</v>
      </c>
      <c r="D29" s="3" t="s">
        <v>170</v>
      </c>
      <c r="E29" s="26">
        <v>1</v>
      </c>
      <c r="F29" s="27" t="s">
        <v>171</v>
      </c>
      <c r="G29" s="25" t="s">
        <v>164</v>
      </c>
      <c r="H29" s="25" t="s">
        <v>217</v>
      </c>
      <c r="I29" s="25" t="s">
        <v>178</v>
      </c>
      <c r="J29" s="25" t="s">
        <v>203</v>
      </c>
      <c r="K29" s="28">
        <v>35050</v>
      </c>
      <c r="L29" s="29">
        <v>14</v>
      </c>
      <c r="M29" s="30">
        <v>850000</v>
      </c>
      <c r="N29" s="30">
        <v>127500</v>
      </c>
      <c r="O29" s="30">
        <v>25500</v>
      </c>
      <c r="P29" s="30">
        <v>25000</v>
      </c>
      <c r="Q29" s="30">
        <v>10000</v>
      </c>
      <c r="R29" s="30">
        <v>0</v>
      </c>
      <c r="S29" s="30">
        <v>1038000</v>
      </c>
      <c r="T29" s="30">
        <v>1003000</v>
      </c>
      <c r="U29" s="30">
        <v>191071.5</v>
      </c>
      <c r="V29" s="30">
        <v>846928.5</v>
      </c>
      <c r="W29" s="25"/>
      <c r="X29" s="25"/>
    </row>
    <row r="30" spans="1:24" x14ac:dyDescent="0.25">
      <c r="A30" s="25">
        <v>123</v>
      </c>
      <c r="B30" s="25" t="s">
        <v>218</v>
      </c>
      <c r="C30" s="26" t="s">
        <v>161</v>
      </c>
      <c r="D30" s="3" t="s">
        <v>162</v>
      </c>
      <c r="E30" s="26">
        <v>3</v>
      </c>
      <c r="F30" s="27" t="s">
        <v>188</v>
      </c>
      <c r="G30" s="25" t="s">
        <v>172</v>
      </c>
      <c r="H30" s="25" t="s">
        <v>182</v>
      </c>
      <c r="I30" s="25" t="s">
        <v>166</v>
      </c>
      <c r="J30" s="25" t="s">
        <v>167</v>
      </c>
      <c r="K30" s="28">
        <v>40277</v>
      </c>
      <c r="L30" s="29">
        <v>13</v>
      </c>
      <c r="M30" s="30">
        <v>150000</v>
      </c>
      <c r="N30" s="30">
        <v>0</v>
      </c>
      <c r="O30" s="30">
        <v>7500</v>
      </c>
      <c r="P30" s="30">
        <v>25000</v>
      </c>
      <c r="Q30" s="30">
        <v>10000</v>
      </c>
      <c r="R30" s="30">
        <v>4500</v>
      </c>
      <c r="S30" s="30">
        <v>197000</v>
      </c>
      <c r="T30" s="30">
        <v>157500</v>
      </c>
      <c r="U30" s="30">
        <v>31484.25</v>
      </c>
      <c r="V30" s="30">
        <v>165515.75</v>
      </c>
      <c r="W30" s="25"/>
      <c r="X30" s="25"/>
    </row>
    <row r="31" spans="1:24" x14ac:dyDescent="0.25">
      <c r="A31" s="25">
        <v>124</v>
      </c>
      <c r="B31" s="25" t="s">
        <v>219</v>
      </c>
      <c r="C31" s="26" t="s">
        <v>161</v>
      </c>
      <c r="D31" s="3" t="s">
        <v>214</v>
      </c>
      <c r="E31" s="26">
        <v>0</v>
      </c>
      <c r="F31" s="27" t="s">
        <v>192</v>
      </c>
      <c r="G31" s="25" t="s">
        <v>164</v>
      </c>
      <c r="H31" s="25" t="s">
        <v>165</v>
      </c>
      <c r="I31" s="25" t="s">
        <v>178</v>
      </c>
      <c r="J31" s="25" t="s">
        <v>203</v>
      </c>
      <c r="K31" s="28">
        <v>35567</v>
      </c>
      <c r="L31" s="29">
        <v>12</v>
      </c>
      <c r="M31" s="30">
        <v>1300000</v>
      </c>
      <c r="N31" s="30">
        <v>195000</v>
      </c>
      <c r="O31" s="30">
        <v>26000</v>
      </c>
      <c r="P31" s="30">
        <v>25000</v>
      </c>
      <c r="Q31" s="30">
        <v>10000</v>
      </c>
      <c r="R31" s="30">
        <v>0</v>
      </c>
      <c r="S31" s="30">
        <v>1556000</v>
      </c>
      <c r="T31" s="30">
        <v>1521000</v>
      </c>
      <c r="U31" s="30">
        <v>293857.2</v>
      </c>
      <c r="V31" s="30">
        <v>1262142.8</v>
      </c>
      <c r="W31" s="25"/>
      <c r="X31" s="25"/>
    </row>
    <row r="32" spans="1:24" x14ac:dyDescent="0.25">
      <c r="A32" s="25">
        <v>125</v>
      </c>
      <c r="B32" s="25" t="s">
        <v>220</v>
      </c>
      <c r="C32" s="26" t="s">
        <v>161</v>
      </c>
      <c r="D32" s="3" t="s">
        <v>162</v>
      </c>
      <c r="E32" s="26">
        <v>1</v>
      </c>
      <c r="F32" s="27" t="s">
        <v>195</v>
      </c>
      <c r="G32" s="25" t="s">
        <v>172</v>
      </c>
      <c r="H32" s="25" t="s">
        <v>193</v>
      </c>
      <c r="I32" s="25" t="s">
        <v>174</v>
      </c>
      <c r="J32" s="25" t="s">
        <v>174</v>
      </c>
      <c r="K32" s="28">
        <v>35994</v>
      </c>
      <c r="L32" s="29">
        <v>11</v>
      </c>
      <c r="M32" s="30">
        <v>180000</v>
      </c>
      <c r="N32" s="30">
        <v>0</v>
      </c>
      <c r="O32" s="30">
        <v>9000</v>
      </c>
      <c r="P32" s="30">
        <v>25000</v>
      </c>
      <c r="Q32" s="30">
        <v>10000</v>
      </c>
      <c r="R32" s="30">
        <v>1500</v>
      </c>
      <c r="S32" s="30">
        <v>225500</v>
      </c>
      <c r="T32" s="30">
        <v>189000</v>
      </c>
      <c r="U32" s="30">
        <v>36855</v>
      </c>
      <c r="V32" s="30">
        <v>188645</v>
      </c>
      <c r="W32" s="25"/>
      <c r="X32" s="25"/>
    </row>
    <row r="33" spans="1:24" x14ac:dyDescent="0.25">
      <c r="A33" s="25">
        <v>126</v>
      </c>
      <c r="B33" s="25" t="s">
        <v>221</v>
      </c>
      <c r="C33" s="26" t="s">
        <v>169</v>
      </c>
      <c r="D33" s="3" t="s">
        <v>207</v>
      </c>
      <c r="E33" s="26">
        <v>1</v>
      </c>
      <c r="F33" s="27" t="s">
        <v>211</v>
      </c>
      <c r="G33" s="25" t="s">
        <v>172</v>
      </c>
      <c r="H33" s="25" t="s">
        <v>222</v>
      </c>
      <c r="I33" s="25" t="s">
        <v>174</v>
      </c>
      <c r="J33" s="25" t="s">
        <v>185</v>
      </c>
      <c r="K33" s="28">
        <v>40235</v>
      </c>
      <c r="L33" s="29">
        <v>10</v>
      </c>
      <c r="M33" s="30">
        <v>350000</v>
      </c>
      <c r="N33" s="30">
        <v>0</v>
      </c>
      <c r="O33" s="30">
        <v>14000</v>
      </c>
      <c r="P33" s="30">
        <v>25000</v>
      </c>
      <c r="Q33" s="30">
        <v>10000</v>
      </c>
      <c r="R33" s="30">
        <v>800</v>
      </c>
      <c r="S33" s="30">
        <v>399800</v>
      </c>
      <c r="T33" s="30">
        <v>364000</v>
      </c>
      <c r="U33" s="30">
        <v>70980</v>
      </c>
      <c r="V33" s="30">
        <v>328820</v>
      </c>
      <c r="W33" s="25"/>
      <c r="X33" s="25"/>
    </row>
    <row r="34" spans="1:24" x14ac:dyDescent="0.25">
      <c r="A34" s="25">
        <v>127</v>
      </c>
      <c r="B34" s="31" t="s">
        <v>223</v>
      </c>
      <c r="C34" s="26" t="s">
        <v>161</v>
      </c>
      <c r="D34" s="3" t="s">
        <v>214</v>
      </c>
      <c r="E34" s="26">
        <v>2</v>
      </c>
      <c r="F34" s="27" t="s">
        <v>176</v>
      </c>
      <c r="G34" s="25" t="s">
        <v>172</v>
      </c>
      <c r="H34" s="25" t="s">
        <v>177</v>
      </c>
      <c r="I34" s="25" t="s">
        <v>178</v>
      </c>
      <c r="J34" s="25" t="s">
        <v>179</v>
      </c>
      <c r="K34" s="28">
        <v>40080</v>
      </c>
      <c r="L34" s="29">
        <v>10</v>
      </c>
      <c r="M34" s="30">
        <v>160000</v>
      </c>
      <c r="N34" s="30">
        <v>0</v>
      </c>
      <c r="O34" s="30">
        <v>8000</v>
      </c>
      <c r="P34" s="30">
        <v>25000</v>
      </c>
      <c r="Q34" s="30">
        <v>10000</v>
      </c>
      <c r="R34" s="30">
        <v>3000</v>
      </c>
      <c r="S34" s="30">
        <v>206000</v>
      </c>
      <c r="T34" s="30">
        <v>168000</v>
      </c>
      <c r="U34" s="30">
        <v>33583.199999999997</v>
      </c>
      <c r="V34" s="30">
        <v>172416.8</v>
      </c>
      <c r="W34" s="25"/>
      <c r="X34" s="25"/>
    </row>
    <row r="35" spans="1:24" x14ac:dyDescent="0.25">
      <c r="A35" s="25">
        <v>128</v>
      </c>
      <c r="B35" s="25" t="s">
        <v>224</v>
      </c>
      <c r="C35" s="26" t="s">
        <v>161</v>
      </c>
      <c r="D35" s="3" t="s">
        <v>205</v>
      </c>
      <c r="E35" s="26">
        <v>0</v>
      </c>
      <c r="F35" s="27" t="s">
        <v>176</v>
      </c>
      <c r="G35" s="25" t="s">
        <v>172</v>
      </c>
      <c r="H35" s="25" t="s">
        <v>193</v>
      </c>
      <c r="I35" s="25" t="s">
        <v>174</v>
      </c>
      <c r="J35" s="25" t="s">
        <v>174</v>
      </c>
      <c r="K35" s="28">
        <v>36451</v>
      </c>
      <c r="L35" s="29">
        <v>10</v>
      </c>
      <c r="M35" s="30">
        <v>150000</v>
      </c>
      <c r="N35" s="30">
        <v>0</v>
      </c>
      <c r="O35" s="30">
        <v>7500</v>
      </c>
      <c r="P35" s="30">
        <v>25000</v>
      </c>
      <c r="Q35" s="30">
        <v>10000</v>
      </c>
      <c r="R35" s="30">
        <v>0</v>
      </c>
      <c r="S35" s="30">
        <v>192500</v>
      </c>
      <c r="T35" s="30">
        <v>157500</v>
      </c>
      <c r="U35" s="30">
        <v>31484.25</v>
      </c>
      <c r="V35" s="30">
        <v>161015.75</v>
      </c>
    </row>
    <row r="36" spans="1:24" x14ac:dyDescent="0.25">
      <c r="A36" s="25">
        <v>129</v>
      </c>
      <c r="B36" s="25" t="s">
        <v>225</v>
      </c>
      <c r="C36" s="26" t="s">
        <v>161</v>
      </c>
      <c r="D36" s="3" t="s">
        <v>205</v>
      </c>
      <c r="E36" s="26">
        <v>1</v>
      </c>
      <c r="F36" s="27" t="s">
        <v>190</v>
      </c>
      <c r="G36" s="25" t="s">
        <v>172</v>
      </c>
      <c r="H36" s="25" t="s">
        <v>182</v>
      </c>
      <c r="I36" s="25" t="s">
        <v>166</v>
      </c>
      <c r="J36" s="25" t="s">
        <v>167</v>
      </c>
      <c r="K36" s="28">
        <v>40291</v>
      </c>
      <c r="L36" s="29">
        <v>10</v>
      </c>
      <c r="M36" s="30">
        <v>140000</v>
      </c>
      <c r="N36" s="30">
        <v>0</v>
      </c>
      <c r="O36" s="30">
        <v>7000</v>
      </c>
      <c r="P36" s="30">
        <v>25000</v>
      </c>
      <c r="Q36" s="30">
        <v>10000</v>
      </c>
      <c r="R36" s="30">
        <v>2500</v>
      </c>
      <c r="S36" s="30">
        <v>184500</v>
      </c>
      <c r="T36" s="30">
        <v>147000</v>
      </c>
      <c r="U36" s="30">
        <v>29385.3</v>
      </c>
      <c r="V36" s="30">
        <v>155114.70000000001</v>
      </c>
    </row>
    <row r="37" spans="1:24" x14ac:dyDescent="0.25">
      <c r="A37" s="25">
        <v>130</v>
      </c>
      <c r="B37" s="25" t="s">
        <v>226</v>
      </c>
      <c r="C37" s="26" t="s">
        <v>161</v>
      </c>
      <c r="D37" s="3" t="s">
        <v>170</v>
      </c>
      <c r="E37" s="26">
        <v>3</v>
      </c>
      <c r="F37" s="27" t="s">
        <v>211</v>
      </c>
      <c r="G37" s="25" t="s">
        <v>164</v>
      </c>
      <c r="H37" s="25" t="s">
        <v>165</v>
      </c>
      <c r="I37" s="25" t="s">
        <v>166</v>
      </c>
      <c r="J37" s="25" t="s">
        <v>167</v>
      </c>
      <c r="K37" s="28">
        <v>40305</v>
      </c>
      <c r="L37" s="29">
        <v>10</v>
      </c>
      <c r="M37" s="30">
        <v>3500000</v>
      </c>
      <c r="N37" s="30">
        <v>525000</v>
      </c>
      <c r="O37" s="30">
        <v>70000</v>
      </c>
      <c r="P37" s="30">
        <v>25000</v>
      </c>
      <c r="Q37" s="30">
        <v>10000</v>
      </c>
      <c r="R37" s="30">
        <v>0</v>
      </c>
      <c r="S37" s="30">
        <v>4130000</v>
      </c>
      <c r="T37" s="30">
        <v>4095000</v>
      </c>
      <c r="U37" s="30">
        <v>791154</v>
      </c>
      <c r="V37" s="30">
        <v>3338846</v>
      </c>
    </row>
    <row r="38" spans="1:24" x14ac:dyDescent="0.25">
      <c r="A38" s="25">
        <v>131</v>
      </c>
      <c r="B38" s="33" t="s">
        <v>227</v>
      </c>
      <c r="C38" s="26" t="s">
        <v>169</v>
      </c>
      <c r="D38" s="3" t="s">
        <v>170</v>
      </c>
      <c r="E38" s="26">
        <v>1</v>
      </c>
      <c r="F38" s="27" t="s">
        <v>163</v>
      </c>
      <c r="G38" s="25" t="s">
        <v>172</v>
      </c>
      <c r="H38" s="25" t="s">
        <v>173</v>
      </c>
      <c r="I38" s="25" t="s">
        <v>166</v>
      </c>
      <c r="J38" s="25" t="s">
        <v>167</v>
      </c>
      <c r="K38" s="28">
        <v>40319</v>
      </c>
      <c r="L38" s="29">
        <v>10</v>
      </c>
      <c r="M38" s="30">
        <v>250000</v>
      </c>
      <c r="N38" s="30">
        <v>0</v>
      </c>
      <c r="O38" s="30">
        <v>10000</v>
      </c>
      <c r="P38" s="30">
        <v>25000</v>
      </c>
      <c r="Q38" s="30">
        <v>10000</v>
      </c>
      <c r="R38" s="30">
        <v>3000</v>
      </c>
      <c r="S38" s="30">
        <v>298000</v>
      </c>
      <c r="T38" s="30">
        <v>260000</v>
      </c>
      <c r="U38" s="30">
        <v>49530</v>
      </c>
      <c r="V38" s="30">
        <v>248470</v>
      </c>
    </row>
    <row r="39" spans="1:24" x14ac:dyDescent="0.25">
      <c r="A39" s="25">
        <v>132</v>
      </c>
      <c r="B39" s="25" t="s">
        <v>228</v>
      </c>
      <c r="C39" s="26" t="s">
        <v>161</v>
      </c>
      <c r="D39" s="3" t="s">
        <v>162</v>
      </c>
      <c r="E39" s="26">
        <v>3</v>
      </c>
      <c r="F39" s="27" t="s">
        <v>171</v>
      </c>
      <c r="G39" s="25" t="s">
        <v>164</v>
      </c>
      <c r="H39" s="25" t="s">
        <v>165</v>
      </c>
      <c r="I39" s="25" t="s">
        <v>166</v>
      </c>
      <c r="J39" s="25" t="s">
        <v>167</v>
      </c>
      <c r="K39" s="28">
        <v>40333</v>
      </c>
      <c r="L39" s="29">
        <v>10</v>
      </c>
      <c r="M39" s="30">
        <v>260000</v>
      </c>
      <c r="N39" s="30">
        <v>39000</v>
      </c>
      <c r="O39" s="30">
        <v>5200</v>
      </c>
      <c r="P39" s="30">
        <v>25000</v>
      </c>
      <c r="Q39" s="30">
        <v>10000</v>
      </c>
      <c r="R39" s="30">
        <v>4500</v>
      </c>
      <c r="S39" s="30">
        <v>343700</v>
      </c>
      <c r="T39" s="30">
        <v>304200</v>
      </c>
      <c r="U39" s="30">
        <v>58771.44</v>
      </c>
      <c r="V39" s="30">
        <v>284928.56</v>
      </c>
    </row>
    <row r="40" spans="1:24" x14ac:dyDescent="0.25">
      <c r="A40" s="25">
        <v>133</v>
      </c>
      <c r="B40" s="33" t="s">
        <v>229</v>
      </c>
      <c r="C40" s="26" t="s">
        <v>161</v>
      </c>
      <c r="D40" s="3" t="s">
        <v>207</v>
      </c>
      <c r="E40" s="26">
        <v>2</v>
      </c>
      <c r="F40" s="27" t="s">
        <v>192</v>
      </c>
      <c r="G40" s="25" t="s">
        <v>164</v>
      </c>
      <c r="H40" s="25" t="s">
        <v>182</v>
      </c>
      <c r="I40" s="25" t="s">
        <v>166</v>
      </c>
      <c r="J40" s="25" t="s">
        <v>167</v>
      </c>
      <c r="K40" s="28">
        <v>40347</v>
      </c>
      <c r="L40" s="29">
        <v>10</v>
      </c>
      <c r="M40" s="30">
        <v>180000</v>
      </c>
      <c r="N40" s="30">
        <v>27000</v>
      </c>
      <c r="O40" s="30">
        <v>9000</v>
      </c>
      <c r="P40" s="30">
        <v>25000</v>
      </c>
      <c r="Q40" s="30">
        <v>10000</v>
      </c>
      <c r="R40" s="30">
        <v>3000</v>
      </c>
      <c r="S40" s="30">
        <v>254000</v>
      </c>
      <c r="T40" s="30">
        <v>216000</v>
      </c>
      <c r="U40" s="30">
        <v>43178.400000000001</v>
      </c>
      <c r="V40" s="30">
        <v>210821.6</v>
      </c>
    </row>
    <row r="41" spans="1:24" x14ac:dyDescent="0.25">
      <c r="A41" s="25">
        <v>134</v>
      </c>
      <c r="B41" s="25" t="s">
        <v>230</v>
      </c>
      <c r="C41" s="26" t="s">
        <v>161</v>
      </c>
      <c r="D41" s="3" t="s">
        <v>214</v>
      </c>
      <c r="E41" s="26">
        <v>0</v>
      </c>
      <c r="F41" s="27" t="s">
        <v>198</v>
      </c>
      <c r="G41" s="25" t="s">
        <v>172</v>
      </c>
      <c r="H41" s="25" t="s">
        <v>182</v>
      </c>
      <c r="I41" s="25" t="s">
        <v>166</v>
      </c>
      <c r="J41" s="25" t="s">
        <v>215</v>
      </c>
      <c r="K41" s="28">
        <v>36660</v>
      </c>
      <c r="L41" s="29">
        <v>9</v>
      </c>
      <c r="M41" s="30">
        <v>200000</v>
      </c>
      <c r="N41" s="30">
        <v>0</v>
      </c>
      <c r="O41" s="30">
        <v>10000</v>
      </c>
      <c r="P41" s="30">
        <v>25000</v>
      </c>
      <c r="Q41" s="30">
        <v>10000</v>
      </c>
      <c r="R41" s="30">
        <v>0</v>
      </c>
      <c r="S41" s="30">
        <v>245000</v>
      </c>
      <c r="T41" s="30">
        <v>210000</v>
      </c>
      <c r="U41" s="30">
        <v>40950</v>
      </c>
      <c r="V41" s="30">
        <v>204050</v>
      </c>
    </row>
    <row r="42" spans="1:24" x14ac:dyDescent="0.25">
      <c r="A42" s="25">
        <v>135</v>
      </c>
      <c r="B42" s="31" t="s">
        <v>231</v>
      </c>
      <c r="C42" s="26" t="s">
        <v>169</v>
      </c>
      <c r="D42" s="3" t="s">
        <v>214</v>
      </c>
      <c r="E42" s="26">
        <v>1</v>
      </c>
      <c r="F42" s="27" t="s">
        <v>195</v>
      </c>
      <c r="G42" s="25" t="s">
        <v>164</v>
      </c>
      <c r="H42" s="25" t="s">
        <v>222</v>
      </c>
      <c r="I42" s="25" t="s">
        <v>166</v>
      </c>
      <c r="J42" s="25" t="s">
        <v>167</v>
      </c>
      <c r="K42" s="28">
        <v>40361</v>
      </c>
      <c r="L42" s="29">
        <v>9</v>
      </c>
      <c r="M42" s="30">
        <v>280000</v>
      </c>
      <c r="N42" s="30">
        <v>42000</v>
      </c>
      <c r="O42" s="30">
        <v>11200</v>
      </c>
      <c r="P42" s="30">
        <v>25000</v>
      </c>
      <c r="Q42" s="30">
        <v>10000</v>
      </c>
      <c r="R42" s="30">
        <v>1500</v>
      </c>
      <c r="S42" s="30">
        <v>369700</v>
      </c>
      <c r="T42" s="30">
        <v>333200</v>
      </c>
      <c r="U42" s="30">
        <v>63474.6</v>
      </c>
      <c r="V42" s="30">
        <v>306225.40000000002</v>
      </c>
    </row>
    <row r="43" spans="1:24" x14ac:dyDescent="0.25">
      <c r="A43" s="25"/>
      <c r="B43" s="25"/>
      <c r="C43" s="26"/>
      <c r="D43" s="25"/>
      <c r="E43" s="26"/>
      <c r="F43" s="25"/>
      <c r="G43" s="25"/>
      <c r="H43" s="25"/>
      <c r="I43" s="25"/>
      <c r="J43" s="25"/>
      <c r="K43" s="28"/>
      <c r="L43" s="29"/>
    </row>
    <row r="44" spans="1:24" x14ac:dyDescent="0.25">
      <c r="A44" s="25"/>
      <c r="B44" s="25"/>
      <c r="C44" s="26"/>
      <c r="D44" s="25"/>
      <c r="E44" s="26"/>
      <c r="F44" s="25"/>
      <c r="G44" s="25"/>
      <c r="H44" s="25"/>
      <c r="I44" s="25"/>
      <c r="J44" s="25"/>
      <c r="K44" s="28"/>
      <c r="L44" s="29"/>
    </row>
    <row r="45" spans="1:24" x14ac:dyDescent="0.25">
      <c r="A45" s="25"/>
      <c r="B45" s="25"/>
      <c r="C45" s="26"/>
      <c r="D45" s="25"/>
      <c r="E45" s="26"/>
      <c r="F45" s="25"/>
      <c r="G45" s="25"/>
      <c r="H45" s="25"/>
      <c r="I45" s="25"/>
      <c r="J45" s="25"/>
      <c r="K45" s="28"/>
      <c r="L45" s="29"/>
    </row>
  </sheetData>
  <conditionalFormatting sqref="A2:A4">
    <cfRule type="cellIs" dxfId="26" priority="5" stopIfTrue="1" operator="greaterThan">
      <formula>0</formula>
    </cfRule>
  </conditionalFormatting>
  <conditionalFormatting sqref="A2:A4">
    <cfRule type="cellIs" dxfId="25" priority="4" stopIfTrue="1" operator="greaterThan">
      <formula>0</formula>
    </cfRule>
  </conditionalFormatting>
  <conditionalFormatting sqref="A2:A4">
    <cfRule type="cellIs" dxfId="24" priority="3" stopIfTrue="1" operator="greaterThan">
      <formula>0</formula>
    </cfRule>
  </conditionalFormatting>
  <conditionalFormatting sqref="A2:A4">
    <cfRule type="cellIs" dxfId="23" priority="2" stopIfTrue="1" operator="greaterThan">
      <formula>0</formula>
    </cfRule>
  </conditionalFormatting>
  <conditionalFormatting sqref="A1:A5">
    <cfRule type="expression" dxfId="22" priority="1" stopIfTrue="1">
      <formula>ISNUMBER($A$1:$A$3)</formula>
    </cfRule>
  </conditionalFormatting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2:X46"/>
  <sheetViews>
    <sheetView zoomScale="90" zoomScaleNormal="90" workbookViewId="0">
      <pane ySplit="7" topLeftCell="A8" activePane="bottomLeft" state="frozen"/>
      <selection pane="bottomLeft" activeCell="B17" sqref="B17"/>
    </sheetView>
  </sheetViews>
  <sheetFormatPr baseColWidth="10" defaultRowHeight="15" x14ac:dyDescent="0.25"/>
  <cols>
    <col min="1" max="1" width="11.7109375" style="3" bestFit="1" customWidth="1"/>
    <col min="2" max="2" width="30.7109375" style="3" bestFit="1" customWidth="1"/>
    <col min="3" max="3" width="7.7109375" style="6" bestFit="1" customWidth="1"/>
    <col min="4" max="4" width="12.85546875" style="3" bestFit="1" customWidth="1"/>
    <col min="5" max="5" width="11.42578125" style="6" customWidth="1"/>
    <col min="6" max="6" width="12.85546875" style="3" customWidth="1"/>
    <col min="7" max="7" width="19.5703125" style="3" customWidth="1"/>
    <col min="8" max="8" width="27.5703125" style="3" bestFit="1" customWidth="1"/>
    <col min="9" max="9" width="12.28515625" style="3" bestFit="1" customWidth="1"/>
    <col min="10" max="10" width="22.7109375" style="3" customWidth="1"/>
    <col min="11" max="11" width="14.42578125" style="34" bestFit="1" customWidth="1"/>
    <col min="12" max="12" width="17.42578125" style="32" customWidth="1"/>
    <col min="13" max="13" width="15.28515625" style="3" customWidth="1"/>
    <col min="14" max="14" width="23.7109375" style="3" customWidth="1"/>
    <col min="15" max="15" width="18.7109375" style="3" customWidth="1"/>
    <col min="16" max="16" width="14.7109375" style="3" customWidth="1"/>
    <col min="17" max="17" width="19.7109375" style="3" customWidth="1"/>
    <col min="18" max="18" width="15.42578125" style="3" customWidth="1"/>
    <col min="19" max="19" width="16" style="3" customWidth="1"/>
    <col min="20" max="20" width="18.85546875" style="3" customWidth="1"/>
    <col min="21" max="21" width="17.5703125" style="3" customWidth="1"/>
    <col min="22" max="22" width="13.42578125" style="3" customWidth="1"/>
    <col min="23" max="16384" width="11.42578125" style="3"/>
  </cols>
  <sheetData>
    <row r="2" spans="1:24" ht="18.75" x14ac:dyDescent="0.3">
      <c r="A2" s="5"/>
      <c r="B2" s="8">
        <v>3</v>
      </c>
      <c r="C2" s="4"/>
    </row>
    <row r="3" spans="1:24" x14ac:dyDescent="0.25">
      <c r="A3" s="5"/>
    </row>
    <row r="4" spans="1:24" x14ac:dyDescent="0.25">
      <c r="A4" s="5"/>
    </row>
    <row r="7" spans="1:24" s="7" customFormat="1" ht="63.75" customHeight="1" x14ac:dyDescent="0.25">
      <c r="A7" s="21" t="s">
        <v>138</v>
      </c>
      <c r="B7" s="21" t="s">
        <v>139</v>
      </c>
      <c r="C7" s="21" t="s">
        <v>140</v>
      </c>
      <c r="D7" s="21" t="s">
        <v>142</v>
      </c>
      <c r="E7" s="21" t="s">
        <v>141</v>
      </c>
      <c r="F7" s="21" t="s">
        <v>143</v>
      </c>
      <c r="G7" s="21" t="s">
        <v>144</v>
      </c>
      <c r="H7" s="21" t="s">
        <v>145</v>
      </c>
      <c r="I7" s="21" t="s">
        <v>146</v>
      </c>
      <c r="J7" s="21" t="s">
        <v>147</v>
      </c>
      <c r="K7" s="22" t="s">
        <v>148</v>
      </c>
      <c r="L7" s="23" t="s">
        <v>149</v>
      </c>
      <c r="M7" s="21" t="s">
        <v>150</v>
      </c>
      <c r="N7" s="21" t="s">
        <v>151</v>
      </c>
      <c r="O7" s="21" t="s">
        <v>152</v>
      </c>
      <c r="P7" s="21" t="s">
        <v>153</v>
      </c>
      <c r="Q7" s="21" t="s">
        <v>154</v>
      </c>
      <c r="R7" s="21" t="s">
        <v>155</v>
      </c>
      <c r="S7" s="21" t="s">
        <v>156</v>
      </c>
      <c r="T7" s="21" t="s">
        <v>157</v>
      </c>
      <c r="U7" s="21" t="s">
        <v>158</v>
      </c>
      <c r="V7" s="21" t="s">
        <v>159</v>
      </c>
      <c r="W7" s="24"/>
      <c r="X7" s="24"/>
    </row>
    <row r="8" spans="1:24" x14ac:dyDescent="0.25">
      <c r="A8" s="25">
        <v>100</v>
      </c>
      <c r="B8" s="25" t="s">
        <v>160</v>
      </c>
      <c r="C8" s="26" t="s">
        <v>161</v>
      </c>
      <c r="D8" s="3" t="s">
        <v>162</v>
      </c>
      <c r="E8" s="26">
        <v>1</v>
      </c>
      <c r="F8" s="27" t="s">
        <v>163</v>
      </c>
      <c r="G8" s="25" t="s">
        <v>164</v>
      </c>
      <c r="H8" s="25" t="s">
        <v>165</v>
      </c>
      <c r="I8" s="25" t="s">
        <v>166</v>
      </c>
      <c r="J8" s="25" t="s">
        <v>167</v>
      </c>
      <c r="K8" s="28">
        <v>40249</v>
      </c>
      <c r="L8" s="29">
        <v>23</v>
      </c>
      <c r="M8" s="30">
        <v>2300000</v>
      </c>
      <c r="N8" s="30">
        <v>345000</v>
      </c>
      <c r="O8" s="30">
        <v>46000</v>
      </c>
      <c r="P8" s="30">
        <v>25000</v>
      </c>
      <c r="Q8" s="30">
        <v>10000</v>
      </c>
      <c r="R8" s="30">
        <v>0</v>
      </c>
      <c r="S8" s="30">
        <v>2726000</v>
      </c>
      <c r="T8" s="30">
        <v>2691000</v>
      </c>
      <c r="U8" s="30">
        <v>524745</v>
      </c>
      <c r="V8" s="30">
        <v>2201255</v>
      </c>
      <c r="W8" s="25"/>
      <c r="X8" s="25"/>
    </row>
    <row r="9" spans="1:24" x14ac:dyDescent="0.25">
      <c r="A9" s="25">
        <v>101</v>
      </c>
      <c r="B9" s="25" t="s">
        <v>168</v>
      </c>
      <c r="C9" s="26" t="s">
        <v>169</v>
      </c>
      <c r="D9" s="3" t="s">
        <v>170</v>
      </c>
      <c r="E9" s="26">
        <v>1</v>
      </c>
      <c r="F9" s="27" t="s">
        <v>171</v>
      </c>
      <c r="G9" s="25" t="s">
        <v>172</v>
      </c>
      <c r="H9" s="25" t="s">
        <v>173</v>
      </c>
      <c r="I9" s="25" t="s">
        <v>174</v>
      </c>
      <c r="J9" s="25" t="s">
        <v>174</v>
      </c>
      <c r="K9" s="28">
        <v>32227</v>
      </c>
      <c r="L9" s="29">
        <v>21</v>
      </c>
      <c r="M9" s="30">
        <v>250000</v>
      </c>
      <c r="N9" s="30">
        <v>0</v>
      </c>
      <c r="O9" s="30">
        <v>10000</v>
      </c>
      <c r="P9" s="30">
        <v>25000</v>
      </c>
      <c r="Q9" s="30">
        <v>10000</v>
      </c>
      <c r="R9" s="30">
        <v>3000</v>
      </c>
      <c r="S9" s="30">
        <v>298000</v>
      </c>
      <c r="T9" s="30">
        <v>260000</v>
      </c>
      <c r="U9" s="30">
        <v>49530</v>
      </c>
      <c r="V9" s="30">
        <v>248470</v>
      </c>
      <c r="W9" s="25"/>
      <c r="X9" s="25"/>
    </row>
    <row r="10" spans="1:24" x14ac:dyDescent="0.25">
      <c r="A10" s="25">
        <v>102</v>
      </c>
      <c r="B10" s="31" t="s">
        <v>175</v>
      </c>
      <c r="C10" s="26" t="s">
        <v>169</v>
      </c>
      <c r="D10" s="3" t="s">
        <v>170</v>
      </c>
      <c r="E10" s="26">
        <v>3</v>
      </c>
      <c r="F10" s="27" t="s">
        <v>176</v>
      </c>
      <c r="G10" s="25" t="s">
        <v>164</v>
      </c>
      <c r="H10" s="25" t="s">
        <v>177</v>
      </c>
      <c r="I10" s="25" t="s">
        <v>178</v>
      </c>
      <c r="J10" s="25" t="s">
        <v>179</v>
      </c>
      <c r="K10" s="28">
        <v>40375</v>
      </c>
      <c r="L10" s="29">
        <v>20</v>
      </c>
      <c r="M10" s="30">
        <v>550000</v>
      </c>
      <c r="N10" s="30">
        <v>82500</v>
      </c>
      <c r="O10" s="30">
        <v>27500</v>
      </c>
      <c r="P10" s="30">
        <v>25000</v>
      </c>
      <c r="Q10" s="30">
        <v>10000</v>
      </c>
      <c r="R10" s="30"/>
      <c r="S10" s="30">
        <v>695000</v>
      </c>
      <c r="T10" s="30">
        <v>660000</v>
      </c>
      <c r="U10" s="30">
        <v>127512</v>
      </c>
      <c r="V10" s="30">
        <v>567488</v>
      </c>
      <c r="W10" s="25"/>
      <c r="X10" s="25"/>
    </row>
    <row r="11" spans="1:24" x14ac:dyDescent="0.25">
      <c r="A11" s="25">
        <v>103</v>
      </c>
      <c r="B11" s="25" t="s">
        <v>180</v>
      </c>
      <c r="C11" s="26" t="s">
        <v>161</v>
      </c>
      <c r="D11" s="3" t="s">
        <v>170</v>
      </c>
      <c r="E11" s="26">
        <v>3</v>
      </c>
      <c r="F11" s="27" t="s">
        <v>181</v>
      </c>
      <c r="G11" s="25" t="s">
        <v>172</v>
      </c>
      <c r="H11" s="25" t="s">
        <v>182</v>
      </c>
      <c r="I11" s="25" t="s">
        <v>166</v>
      </c>
      <c r="J11" s="25" t="s">
        <v>167</v>
      </c>
      <c r="K11" s="28">
        <v>40263</v>
      </c>
      <c r="L11" s="29">
        <v>20</v>
      </c>
      <c r="M11" s="30">
        <v>230000</v>
      </c>
      <c r="N11" s="30">
        <v>0</v>
      </c>
      <c r="O11" s="30">
        <v>11500</v>
      </c>
      <c r="P11" s="30">
        <v>25000</v>
      </c>
      <c r="Q11" s="30">
        <v>10000</v>
      </c>
      <c r="R11" s="30">
        <v>4500</v>
      </c>
      <c r="S11" s="30">
        <v>281000</v>
      </c>
      <c r="T11" s="30">
        <v>241500</v>
      </c>
      <c r="U11" s="30">
        <v>47092.5</v>
      </c>
      <c r="V11" s="30">
        <v>233907.5</v>
      </c>
      <c r="W11" s="25"/>
      <c r="X11" s="25"/>
    </row>
    <row r="12" spans="1:24" x14ac:dyDescent="0.25">
      <c r="A12" s="25">
        <v>104</v>
      </c>
      <c r="B12" s="31" t="s">
        <v>183</v>
      </c>
      <c r="C12" s="26" t="s">
        <v>161</v>
      </c>
      <c r="D12" s="3" t="s">
        <v>170</v>
      </c>
      <c r="E12" s="26">
        <v>0</v>
      </c>
      <c r="F12" s="27" t="s">
        <v>184</v>
      </c>
      <c r="G12" s="25" t="s">
        <v>164</v>
      </c>
      <c r="H12" s="25" t="s">
        <v>165</v>
      </c>
      <c r="I12" s="25" t="s">
        <v>174</v>
      </c>
      <c r="J12" s="25" t="s">
        <v>185</v>
      </c>
      <c r="K12" s="28">
        <v>40179</v>
      </c>
      <c r="L12" s="29">
        <v>20</v>
      </c>
      <c r="M12" s="30">
        <v>1800000</v>
      </c>
      <c r="N12" s="30">
        <v>270000</v>
      </c>
      <c r="O12" s="30">
        <v>36000</v>
      </c>
      <c r="P12" s="30">
        <v>25000</v>
      </c>
      <c r="Q12" s="30">
        <v>10000</v>
      </c>
      <c r="R12" s="30">
        <v>0</v>
      </c>
      <c r="S12" s="30">
        <v>2141000</v>
      </c>
      <c r="T12" s="30">
        <v>2106000</v>
      </c>
      <c r="U12" s="30">
        <v>406879.2</v>
      </c>
      <c r="V12" s="30">
        <v>1734120.8</v>
      </c>
      <c r="W12" s="25"/>
      <c r="X12" s="25"/>
    </row>
    <row r="13" spans="1:24" x14ac:dyDescent="0.25">
      <c r="A13" s="25">
        <v>105</v>
      </c>
      <c r="B13" s="25" t="s">
        <v>186</v>
      </c>
      <c r="C13" s="26" t="s">
        <v>169</v>
      </c>
      <c r="D13" s="3" t="s">
        <v>170</v>
      </c>
      <c r="E13" s="26">
        <v>4</v>
      </c>
      <c r="F13" s="27" t="s">
        <v>181</v>
      </c>
      <c r="G13" s="25" t="s">
        <v>172</v>
      </c>
      <c r="H13" s="25" t="s">
        <v>173</v>
      </c>
      <c r="I13" s="25" t="s">
        <v>174</v>
      </c>
      <c r="J13" s="25" t="s">
        <v>185</v>
      </c>
      <c r="K13" s="28">
        <v>40193</v>
      </c>
      <c r="L13" s="29">
        <v>19</v>
      </c>
      <c r="M13" s="30">
        <v>220000</v>
      </c>
      <c r="N13" s="30">
        <v>0</v>
      </c>
      <c r="O13" s="30">
        <v>8800</v>
      </c>
      <c r="P13" s="30">
        <v>25000</v>
      </c>
      <c r="Q13" s="30">
        <v>10000</v>
      </c>
      <c r="R13" s="30">
        <v>6000</v>
      </c>
      <c r="S13" s="30">
        <v>269800</v>
      </c>
      <c r="T13" s="30">
        <v>228800</v>
      </c>
      <c r="U13" s="30">
        <v>44204.160000000003</v>
      </c>
      <c r="V13" s="30">
        <v>225595.84</v>
      </c>
      <c r="W13" s="25"/>
      <c r="X13" s="25"/>
    </row>
    <row r="14" spans="1:24" x14ac:dyDescent="0.25">
      <c r="A14" s="25">
        <v>106</v>
      </c>
      <c r="B14" s="25" t="s">
        <v>187</v>
      </c>
      <c r="C14" s="26" t="s">
        <v>169</v>
      </c>
      <c r="D14" s="3" t="s">
        <v>170</v>
      </c>
      <c r="E14" s="26">
        <v>0</v>
      </c>
      <c r="F14" s="27" t="s">
        <v>188</v>
      </c>
      <c r="G14" s="25" t="s">
        <v>164</v>
      </c>
      <c r="H14" s="25" t="s">
        <v>165</v>
      </c>
      <c r="I14" s="25" t="s">
        <v>174</v>
      </c>
      <c r="J14" s="25" t="s">
        <v>185</v>
      </c>
      <c r="K14" s="28">
        <v>40207</v>
      </c>
      <c r="L14" s="32">
        <v>19</v>
      </c>
      <c r="M14" s="30">
        <v>1900000</v>
      </c>
      <c r="N14" s="30">
        <v>285000</v>
      </c>
      <c r="O14" s="30">
        <v>38000</v>
      </c>
      <c r="P14" s="30">
        <v>25000</v>
      </c>
      <c r="Q14" s="30">
        <v>10000</v>
      </c>
      <c r="R14" s="30">
        <v>0</v>
      </c>
      <c r="S14" s="30">
        <v>2258000</v>
      </c>
      <c r="T14" s="30">
        <v>2223000</v>
      </c>
      <c r="U14" s="30">
        <v>433485</v>
      </c>
      <c r="V14" s="30">
        <v>1824515</v>
      </c>
      <c r="W14" s="25"/>
      <c r="X14" s="25"/>
    </row>
    <row r="15" spans="1:24" x14ac:dyDescent="0.25">
      <c r="A15" s="25">
        <v>107</v>
      </c>
      <c r="B15" s="33" t="s">
        <v>189</v>
      </c>
      <c r="C15" s="26" t="s">
        <v>169</v>
      </c>
      <c r="D15" s="3" t="s">
        <v>170</v>
      </c>
      <c r="E15" s="26">
        <v>1</v>
      </c>
      <c r="F15" s="27" t="s">
        <v>190</v>
      </c>
      <c r="G15" s="25" t="s">
        <v>172</v>
      </c>
      <c r="H15" s="25" t="s">
        <v>173</v>
      </c>
      <c r="I15" s="25" t="s">
        <v>174</v>
      </c>
      <c r="J15" s="25" t="s">
        <v>185</v>
      </c>
      <c r="K15" s="28">
        <v>40221</v>
      </c>
      <c r="L15" s="29">
        <v>19</v>
      </c>
      <c r="M15" s="30">
        <v>160000</v>
      </c>
      <c r="N15" s="30">
        <v>0</v>
      </c>
      <c r="O15" s="30">
        <v>6400</v>
      </c>
      <c r="P15" s="30">
        <v>25000</v>
      </c>
      <c r="Q15" s="30">
        <v>10000</v>
      </c>
      <c r="R15" s="30">
        <v>1500</v>
      </c>
      <c r="S15" s="30">
        <v>202900</v>
      </c>
      <c r="T15" s="30">
        <v>166400</v>
      </c>
      <c r="U15" s="30">
        <v>32148.48</v>
      </c>
      <c r="V15" s="30">
        <v>170751.52</v>
      </c>
      <c r="W15" s="25"/>
      <c r="X15" s="25"/>
    </row>
    <row r="16" spans="1:24" x14ac:dyDescent="0.25">
      <c r="A16" s="25">
        <v>108</v>
      </c>
      <c r="B16" s="25" t="s">
        <v>191</v>
      </c>
      <c r="C16" s="26" t="s">
        <v>161</v>
      </c>
      <c r="D16" s="3" t="s">
        <v>170</v>
      </c>
      <c r="E16" s="26">
        <v>0</v>
      </c>
      <c r="F16" s="27" t="s">
        <v>192</v>
      </c>
      <c r="G16" s="25" t="s">
        <v>172</v>
      </c>
      <c r="H16" s="25" t="s">
        <v>193</v>
      </c>
      <c r="I16" s="25" t="s">
        <v>174</v>
      </c>
      <c r="J16" s="25" t="s">
        <v>174</v>
      </c>
      <c r="K16" s="28">
        <v>33192</v>
      </c>
      <c r="L16" s="29">
        <v>19</v>
      </c>
      <c r="M16" s="30">
        <v>130000</v>
      </c>
      <c r="N16" s="30">
        <v>0</v>
      </c>
      <c r="O16" s="30">
        <v>6500</v>
      </c>
      <c r="P16" s="30">
        <v>25000</v>
      </c>
      <c r="Q16" s="30">
        <v>10000</v>
      </c>
      <c r="R16" s="30">
        <v>0</v>
      </c>
      <c r="S16" s="30">
        <v>171500</v>
      </c>
      <c r="T16" s="30">
        <v>136500</v>
      </c>
      <c r="U16" s="30">
        <v>27286.35</v>
      </c>
      <c r="V16" s="30">
        <v>144213.65</v>
      </c>
      <c r="W16" s="25"/>
      <c r="X16" s="25"/>
    </row>
    <row r="17" spans="1:24" x14ac:dyDescent="0.25">
      <c r="A17" s="25">
        <v>109</v>
      </c>
      <c r="B17" s="25" t="s">
        <v>194</v>
      </c>
      <c r="C17" s="26" t="s">
        <v>161</v>
      </c>
      <c r="D17" s="3" t="s">
        <v>170</v>
      </c>
      <c r="E17" s="26">
        <v>4</v>
      </c>
      <c r="F17" s="27" t="s">
        <v>195</v>
      </c>
      <c r="G17" s="25" t="s">
        <v>164</v>
      </c>
      <c r="H17" s="25" t="s">
        <v>165</v>
      </c>
      <c r="I17" s="25" t="s">
        <v>174</v>
      </c>
      <c r="J17" s="25" t="s">
        <v>174</v>
      </c>
      <c r="K17" s="28">
        <v>33193</v>
      </c>
      <c r="L17" s="29">
        <v>19</v>
      </c>
      <c r="M17" s="30">
        <v>3600000</v>
      </c>
      <c r="N17" s="30">
        <v>540000</v>
      </c>
      <c r="O17" s="30">
        <v>72000</v>
      </c>
      <c r="P17" s="30">
        <v>25000</v>
      </c>
      <c r="Q17" s="30">
        <v>10000</v>
      </c>
      <c r="R17" s="30">
        <v>0</v>
      </c>
      <c r="S17" s="30">
        <v>4247000</v>
      </c>
      <c r="T17" s="30">
        <v>4212000</v>
      </c>
      <c r="U17" s="30">
        <v>841978.8</v>
      </c>
      <c r="V17" s="30">
        <v>3405021.2</v>
      </c>
      <c r="W17" s="25"/>
      <c r="X17" s="25"/>
    </row>
    <row r="18" spans="1:24" x14ac:dyDescent="0.25">
      <c r="A18" s="25">
        <v>110</v>
      </c>
      <c r="B18" s="25" t="s">
        <v>196</v>
      </c>
      <c r="C18" s="26" t="s">
        <v>161</v>
      </c>
      <c r="D18" s="3" t="s">
        <v>162</v>
      </c>
      <c r="E18" s="26">
        <v>3</v>
      </c>
      <c r="F18" s="27" t="s">
        <v>176</v>
      </c>
      <c r="G18" s="25" t="s">
        <v>172</v>
      </c>
      <c r="H18" s="25" t="s">
        <v>193</v>
      </c>
      <c r="I18" s="25" t="s">
        <v>174</v>
      </c>
      <c r="J18" s="25" t="s">
        <v>174</v>
      </c>
      <c r="K18" s="28">
        <v>33194</v>
      </c>
      <c r="L18" s="29">
        <v>19</v>
      </c>
      <c r="M18" s="30">
        <v>150000</v>
      </c>
      <c r="N18" s="30">
        <v>0</v>
      </c>
      <c r="O18" s="30">
        <v>7500</v>
      </c>
      <c r="P18" s="30">
        <v>25000</v>
      </c>
      <c r="Q18" s="30">
        <v>10000</v>
      </c>
      <c r="R18" s="30">
        <v>4500</v>
      </c>
      <c r="S18" s="30">
        <v>197000</v>
      </c>
      <c r="T18" s="30">
        <v>157500</v>
      </c>
      <c r="U18" s="30">
        <v>30429</v>
      </c>
      <c r="V18" s="30">
        <v>166571</v>
      </c>
      <c r="W18" s="25"/>
      <c r="X18" s="25"/>
    </row>
    <row r="19" spans="1:24" x14ac:dyDescent="0.25">
      <c r="A19" s="25">
        <v>111</v>
      </c>
      <c r="B19" s="33" t="s">
        <v>197</v>
      </c>
      <c r="C19" s="26" t="s">
        <v>169</v>
      </c>
      <c r="D19" s="3" t="s">
        <v>162</v>
      </c>
      <c r="E19" s="26">
        <v>1</v>
      </c>
      <c r="F19" s="27" t="s">
        <v>198</v>
      </c>
      <c r="G19" s="25" t="s">
        <v>172</v>
      </c>
      <c r="H19" s="25" t="s">
        <v>173</v>
      </c>
      <c r="I19" s="25" t="s">
        <v>174</v>
      </c>
      <c r="J19" s="25" t="s">
        <v>174</v>
      </c>
      <c r="K19" s="28">
        <v>33195</v>
      </c>
      <c r="L19" s="29">
        <v>19</v>
      </c>
      <c r="M19" s="30">
        <v>135000</v>
      </c>
      <c r="N19" s="30">
        <v>0</v>
      </c>
      <c r="O19" s="30">
        <v>5400</v>
      </c>
      <c r="P19" s="30">
        <v>25000</v>
      </c>
      <c r="Q19" s="30">
        <v>10000</v>
      </c>
      <c r="R19" s="30">
        <v>2500</v>
      </c>
      <c r="S19" s="30">
        <v>177900</v>
      </c>
      <c r="T19" s="30">
        <v>140400</v>
      </c>
      <c r="U19" s="30">
        <v>27378</v>
      </c>
      <c r="V19" s="30">
        <v>150522</v>
      </c>
      <c r="W19" s="25"/>
      <c r="X19" s="25"/>
    </row>
    <row r="20" spans="1:24" x14ac:dyDescent="0.25">
      <c r="A20" s="25">
        <v>112</v>
      </c>
      <c r="B20" s="25" t="s">
        <v>199</v>
      </c>
      <c r="C20" s="26" t="s">
        <v>161</v>
      </c>
      <c r="D20" s="3" t="s">
        <v>170</v>
      </c>
      <c r="E20" s="26">
        <v>3</v>
      </c>
      <c r="F20" s="27" t="s">
        <v>184</v>
      </c>
      <c r="G20" s="25" t="s">
        <v>164</v>
      </c>
      <c r="H20" s="25" t="s">
        <v>193</v>
      </c>
      <c r="I20" s="25" t="s">
        <v>174</v>
      </c>
      <c r="J20" s="25" t="s">
        <v>174</v>
      </c>
      <c r="K20" s="28">
        <v>33196</v>
      </c>
      <c r="L20" s="29">
        <v>19</v>
      </c>
      <c r="M20" s="30">
        <v>160000</v>
      </c>
      <c r="N20" s="30">
        <v>24000</v>
      </c>
      <c r="O20" s="30">
        <v>8000</v>
      </c>
      <c r="P20" s="30">
        <v>25000</v>
      </c>
      <c r="Q20" s="30">
        <v>10000</v>
      </c>
      <c r="R20" s="30">
        <v>4500</v>
      </c>
      <c r="S20" s="30">
        <v>231500</v>
      </c>
      <c r="T20" s="30">
        <v>192000</v>
      </c>
      <c r="U20" s="30">
        <v>38380.800000000003</v>
      </c>
      <c r="V20" s="30">
        <v>193119.2</v>
      </c>
      <c r="W20" s="25"/>
      <c r="X20" s="25"/>
    </row>
    <row r="21" spans="1:24" x14ac:dyDescent="0.25">
      <c r="A21" s="25">
        <v>113</v>
      </c>
      <c r="B21" s="31" t="s">
        <v>200</v>
      </c>
      <c r="C21" s="26" t="s">
        <v>169</v>
      </c>
      <c r="D21" s="3" t="s">
        <v>162</v>
      </c>
      <c r="E21" s="26">
        <v>3</v>
      </c>
      <c r="F21" s="27" t="s">
        <v>198</v>
      </c>
      <c r="G21" s="25" t="s">
        <v>172</v>
      </c>
      <c r="H21" s="25" t="s">
        <v>177</v>
      </c>
      <c r="I21" s="25" t="s">
        <v>178</v>
      </c>
      <c r="J21" s="25" t="s">
        <v>179</v>
      </c>
      <c r="K21" s="28">
        <v>40389</v>
      </c>
      <c r="L21" s="29">
        <v>18</v>
      </c>
      <c r="M21" s="30">
        <v>420000</v>
      </c>
      <c r="N21" s="30">
        <v>0</v>
      </c>
      <c r="O21" s="30">
        <v>21000</v>
      </c>
      <c r="P21" s="30">
        <v>25000</v>
      </c>
      <c r="Q21" s="30">
        <v>10000</v>
      </c>
      <c r="R21" s="30">
        <v>2400</v>
      </c>
      <c r="S21" s="30">
        <v>478400</v>
      </c>
      <c r="T21" s="30">
        <v>441000</v>
      </c>
      <c r="U21" s="30">
        <v>85995</v>
      </c>
      <c r="V21" s="30">
        <v>392405</v>
      </c>
      <c r="W21" s="25"/>
      <c r="X21" s="25"/>
    </row>
    <row r="22" spans="1:24" x14ac:dyDescent="0.25">
      <c r="A22" s="25">
        <v>114</v>
      </c>
      <c r="B22" s="25" t="s">
        <v>201</v>
      </c>
      <c r="C22" s="26" t="s">
        <v>169</v>
      </c>
      <c r="D22" s="3" t="s">
        <v>162</v>
      </c>
      <c r="E22" s="26">
        <v>1</v>
      </c>
      <c r="F22" s="27" t="s">
        <v>181</v>
      </c>
      <c r="G22" s="25" t="s">
        <v>172</v>
      </c>
      <c r="H22" s="25" t="s">
        <v>202</v>
      </c>
      <c r="I22" s="25" t="s">
        <v>178</v>
      </c>
      <c r="J22" s="25" t="s">
        <v>203</v>
      </c>
      <c r="K22" s="28">
        <v>33533</v>
      </c>
      <c r="L22" s="29">
        <v>18</v>
      </c>
      <c r="M22" s="30">
        <v>560000</v>
      </c>
      <c r="N22" s="30">
        <v>0</v>
      </c>
      <c r="O22" s="30">
        <v>22400</v>
      </c>
      <c r="P22" s="30">
        <v>25000</v>
      </c>
      <c r="Q22" s="30">
        <v>10000</v>
      </c>
      <c r="R22" s="30">
        <v>0</v>
      </c>
      <c r="S22" s="30">
        <v>617400</v>
      </c>
      <c r="T22" s="30">
        <v>582400</v>
      </c>
      <c r="U22" s="30">
        <v>116421.75999999999</v>
      </c>
      <c r="V22" s="30">
        <v>500978.24</v>
      </c>
      <c r="W22" s="25"/>
      <c r="X22" s="25"/>
    </row>
    <row r="23" spans="1:24" x14ac:dyDescent="0.25">
      <c r="A23" s="25">
        <v>115</v>
      </c>
      <c r="B23" s="33" t="s">
        <v>204</v>
      </c>
      <c r="C23" s="26" t="s">
        <v>169</v>
      </c>
      <c r="D23" s="3" t="s">
        <v>205</v>
      </c>
      <c r="E23" s="26">
        <v>4</v>
      </c>
      <c r="F23" s="27" t="s">
        <v>198</v>
      </c>
      <c r="G23" s="25" t="s">
        <v>172</v>
      </c>
      <c r="H23" s="25" t="s">
        <v>173</v>
      </c>
      <c r="I23" s="25" t="s">
        <v>178</v>
      </c>
      <c r="J23" s="25" t="s">
        <v>179</v>
      </c>
      <c r="K23" s="28">
        <v>40403</v>
      </c>
      <c r="L23" s="29">
        <v>18</v>
      </c>
      <c r="M23" s="30">
        <v>190000</v>
      </c>
      <c r="N23" s="30">
        <v>0</v>
      </c>
      <c r="O23" s="30">
        <v>7600</v>
      </c>
      <c r="P23" s="30">
        <v>25000</v>
      </c>
      <c r="Q23" s="30">
        <v>10000</v>
      </c>
      <c r="R23" s="30">
        <v>6000</v>
      </c>
      <c r="S23" s="30">
        <v>238600</v>
      </c>
      <c r="T23" s="30">
        <v>197600</v>
      </c>
      <c r="U23" s="30">
        <v>38176.32</v>
      </c>
      <c r="V23" s="30">
        <v>200423.67999999999</v>
      </c>
      <c r="W23" s="25"/>
      <c r="X23" s="25"/>
    </row>
    <row r="24" spans="1:24" x14ac:dyDescent="0.25">
      <c r="A24" s="25">
        <v>116</v>
      </c>
      <c r="B24" s="31" t="s">
        <v>206</v>
      </c>
      <c r="C24" s="26" t="s">
        <v>161</v>
      </c>
      <c r="D24" s="3" t="s">
        <v>207</v>
      </c>
      <c r="E24" s="26">
        <v>0</v>
      </c>
      <c r="F24" s="27" t="s">
        <v>188</v>
      </c>
      <c r="G24" s="25" t="s">
        <v>164</v>
      </c>
      <c r="H24" s="25" t="s">
        <v>165</v>
      </c>
      <c r="I24" s="25" t="s">
        <v>178</v>
      </c>
      <c r="J24" s="25" t="s">
        <v>203</v>
      </c>
      <c r="K24" s="28">
        <v>33535</v>
      </c>
      <c r="L24" s="29">
        <v>18</v>
      </c>
      <c r="M24" s="30">
        <v>5600000</v>
      </c>
      <c r="N24" s="30">
        <v>840000</v>
      </c>
      <c r="O24" s="30">
        <v>112000</v>
      </c>
      <c r="P24" s="30">
        <v>25000</v>
      </c>
      <c r="Q24" s="30">
        <v>10000</v>
      </c>
      <c r="R24" s="30">
        <v>0</v>
      </c>
      <c r="S24" s="30">
        <v>6587000</v>
      </c>
      <c r="T24" s="30">
        <v>6552000</v>
      </c>
      <c r="U24" s="30">
        <v>1309744.8</v>
      </c>
      <c r="V24" s="30">
        <v>5277255.2</v>
      </c>
      <c r="W24" s="25"/>
      <c r="X24" s="25"/>
    </row>
    <row r="25" spans="1:24" x14ac:dyDescent="0.25">
      <c r="A25" s="25">
        <v>117</v>
      </c>
      <c r="B25" s="25" t="s">
        <v>208</v>
      </c>
      <c r="C25" s="26" t="s">
        <v>161</v>
      </c>
      <c r="D25" s="3" t="s">
        <v>205</v>
      </c>
      <c r="E25" s="26">
        <v>1</v>
      </c>
      <c r="F25" s="27" t="s">
        <v>192</v>
      </c>
      <c r="G25" s="25" t="s">
        <v>172</v>
      </c>
      <c r="H25" s="25" t="s">
        <v>177</v>
      </c>
      <c r="I25" s="25" t="s">
        <v>178</v>
      </c>
      <c r="J25" s="25" t="s">
        <v>179</v>
      </c>
      <c r="K25" s="28">
        <v>40052</v>
      </c>
      <c r="L25" s="29">
        <v>18</v>
      </c>
      <c r="M25" s="30">
        <v>380000</v>
      </c>
      <c r="N25" s="30">
        <v>0</v>
      </c>
      <c r="O25" s="30">
        <v>19000</v>
      </c>
      <c r="P25" s="30">
        <v>25000</v>
      </c>
      <c r="Q25" s="30">
        <v>10000</v>
      </c>
      <c r="R25" s="30">
        <v>800</v>
      </c>
      <c r="S25" s="30">
        <v>434800</v>
      </c>
      <c r="T25" s="30">
        <v>399000</v>
      </c>
      <c r="U25" s="30">
        <v>77805</v>
      </c>
      <c r="V25" s="30">
        <v>356995</v>
      </c>
      <c r="W25" s="25"/>
      <c r="X25" s="25"/>
    </row>
    <row r="26" spans="1:24" x14ac:dyDescent="0.25">
      <c r="A26" s="25">
        <v>118</v>
      </c>
      <c r="B26" s="31" t="s">
        <v>209</v>
      </c>
      <c r="C26" s="26" t="s">
        <v>169</v>
      </c>
      <c r="D26" s="3" t="s">
        <v>207</v>
      </c>
      <c r="E26" s="26">
        <v>3</v>
      </c>
      <c r="F26" s="27" t="s">
        <v>190</v>
      </c>
      <c r="G26" s="25" t="s">
        <v>172</v>
      </c>
      <c r="H26" s="25" t="s">
        <v>173</v>
      </c>
      <c r="I26" s="25" t="s">
        <v>178</v>
      </c>
      <c r="J26" s="25" t="s">
        <v>203</v>
      </c>
      <c r="K26" s="28">
        <v>33537</v>
      </c>
      <c r="L26" s="29">
        <v>18</v>
      </c>
      <c r="M26" s="30">
        <v>360000</v>
      </c>
      <c r="N26" s="30">
        <v>0</v>
      </c>
      <c r="O26" s="30">
        <v>14400</v>
      </c>
      <c r="P26" s="30">
        <v>25000</v>
      </c>
      <c r="Q26" s="30">
        <v>10000</v>
      </c>
      <c r="R26" s="30">
        <v>2400</v>
      </c>
      <c r="S26" s="30">
        <v>411800</v>
      </c>
      <c r="T26" s="30">
        <v>374400</v>
      </c>
      <c r="U26" s="30">
        <v>72334.080000000002</v>
      </c>
      <c r="V26" s="30">
        <v>339465.92</v>
      </c>
      <c r="W26" s="25"/>
      <c r="X26" s="25"/>
    </row>
    <row r="27" spans="1:24" x14ac:dyDescent="0.25">
      <c r="A27" s="25">
        <v>119</v>
      </c>
      <c r="B27" s="3" t="s">
        <v>210</v>
      </c>
      <c r="C27" s="6" t="s">
        <v>169</v>
      </c>
      <c r="D27" s="3" t="s">
        <v>205</v>
      </c>
      <c r="E27" s="6">
        <v>0</v>
      </c>
      <c r="F27" s="27" t="s">
        <v>211</v>
      </c>
      <c r="G27" s="3" t="s">
        <v>172</v>
      </c>
      <c r="H27" s="3" t="s">
        <v>202</v>
      </c>
      <c r="I27" s="3" t="s">
        <v>178</v>
      </c>
      <c r="J27" s="3" t="s">
        <v>203</v>
      </c>
      <c r="K27" s="34">
        <v>33706</v>
      </c>
      <c r="L27" s="32">
        <v>17</v>
      </c>
      <c r="M27" s="30">
        <v>260000</v>
      </c>
      <c r="N27" s="30">
        <v>0</v>
      </c>
      <c r="O27" s="30">
        <v>10400</v>
      </c>
      <c r="P27" s="30">
        <v>25000</v>
      </c>
      <c r="Q27" s="30">
        <v>10000</v>
      </c>
      <c r="R27" s="30">
        <v>0</v>
      </c>
      <c r="S27" s="30">
        <v>305400</v>
      </c>
      <c r="T27" s="30">
        <v>270400</v>
      </c>
      <c r="U27" s="30">
        <v>54052.959999999999</v>
      </c>
      <c r="V27" s="30">
        <v>251347.04</v>
      </c>
      <c r="W27" s="25"/>
      <c r="X27" s="25"/>
    </row>
    <row r="28" spans="1:24" x14ac:dyDescent="0.25">
      <c r="A28" s="25">
        <v>120</v>
      </c>
      <c r="B28" s="25" t="s">
        <v>212</v>
      </c>
      <c r="C28" s="26" t="s">
        <v>169</v>
      </c>
      <c r="D28" s="3" t="s">
        <v>207</v>
      </c>
      <c r="E28" s="26">
        <v>4</v>
      </c>
      <c r="F28" s="27" t="s">
        <v>195</v>
      </c>
      <c r="G28" s="25" t="s">
        <v>172</v>
      </c>
      <c r="H28" s="25" t="s">
        <v>177</v>
      </c>
      <c r="I28" s="25" t="s">
        <v>178</v>
      </c>
      <c r="J28" s="25" t="s">
        <v>179</v>
      </c>
      <c r="K28" s="28">
        <v>40066</v>
      </c>
      <c r="L28" s="29">
        <v>16</v>
      </c>
      <c r="M28" s="30">
        <v>400000</v>
      </c>
      <c r="N28" s="30">
        <v>0</v>
      </c>
      <c r="O28" s="30">
        <v>20000</v>
      </c>
      <c r="P28" s="30">
        <v>25000</v>
      </c>
      <c r="Q28" s="30">
        <v>10000</v>
      </c>
      <c r="R28" s="30">
        <v>3200</v>
      </c>
      <c r="S28" s="30">
        <v>458200</v>
      </c>
      <c r="T28" s="30">
        <v>420000</v>
      </c>
      <c r="U28" s="30">
        <v>83958</v>
      </c>
      <c r="V28" s="30">
        <v>374242</v>
      </c>
      <c r="W28" s="25"/>
      <c r="X28" s="25"/>
    </row>
    <row r="29" spans="1:24" x14ac:dyDescent="0.25">
      <c r="A29" s="25">
        <v>121</v>
      </c>
      <c r="B29" s="25" t="s">
        <v>213</v>
      </c>
      <c r="C29" s="26" t="s">
        <v>169</v>
      </c>
      <c r="D29" s="3" t="s">
        <v>214</v>
      </c>
      <c r="E29" s="26">
        <v>1</v>
      </c>
      <c r="F29" s="27" t="s">
        <v>163</v>
      </c>
      <c r="G29" s="25" t="s">
        <v>172</v>
      </c>
      <c r="H29" s="25" t="s">
        <v>173</v>
      </c>
      <c r="I29" s="25" t="s">
        <v>166</v>
      </c>
      <c r="J29" s="25" t="s">
        <v>215</v>
      </c>
      <c r="K29" s="28">
        <v>34599</v>
      </c>
      <c r="L29" s="29">
        <v>15</v>
      </c>
      <c r="M29" s="30">
        <v>200000</v>
      </c>
      <c r="N29" s="30">
        <v>0</v>
      </c>
      <c r="O29" s="30">
        <v>8000</v>
      </c>
      <c r="P29" s="30">
        <v>25000</v>
      </c>
      <c r="Q29" s="30">
        <v>10000</v>
      </c>
      <c r="R29" s="30">
        <v>3000</v>
      </c>
      <c r="S29" s="30">
        <v>246000</v>
      </c>
      <c r="T29" s="30">
        <v>208000</v>
      </c>
      <c r="U29" s="30">
        <v>40185.599999999999</v>
      </c>
      <c r="V29" s="30">
        <v>205814.39999999999</v>
      </c>
      <c r="W29" s="25"/>
      <c r="X29" s="25"/>
    </row>
    <row r="30" spans="1:24" x14ac:dyDescent="0.25">
      <c r="A30" s="25">
        <v>122</v>
      </c>
      <c r="B30" s="31" t="s">
        <v>216</v>
      </c>
      <c r="C30" s="26" t="s">
        <v>161</v>
      </c>
      <c r="D30" s="3" t="s">
        <v>170</v>
      </c>
      <c r="E30" s="26">
        <v>1</v>
      </c>
      <c r="F30" s="27" t="s">
        <v>171</v>
      </c>
      <c r="G30" s="25" t="s">
        <v>164</v>
      </c>
      <c r="H30" s="25" t="s">
        <v>217</v>
      </c>
      <c r="I30" s="25" t="s">
        <v>178</v>
      </c>
      <c r="J30" s="25" t="s">
        <v>203</v>
      </c>
      <c r="K30" s="28">
        <v>35050</v>
      </c>
      <c r="L30" s="29">
        <v>14</v>
      </c>
      <c r="M30" s="30">
        <v>850000</v>
      </c>
      <c r="N30" s="30">
        <v>127500</v>
      </c>
      <c r="O30" s="30">
        <v>25500</v>
      </c>
      <c r="P30" s="30">
        <v>25000</v>
      </c>
      <c r="Q30" s="30">
        <v>10000</v>
      </c>
      <c r="R30" s="30">
        <v>0</v>
      </c>
      <c r="S30" s="30">
        <v>1038000</v>
      </c>
      <c r="T30" s="30">
        <v>1003000</v>
      </c>
      <c r="U30" s="30">
        <v>191071.5</v>
      </c>
      <c r="V30" s="30">
        <v>846928.5</v>
      </c>
      <c r="W30" s="25"/>
      <c r="X30" s="25"/>
    </row>
    <row r="31" spans="1:24" x14ac:dyDescent="0.25">
      <c r="A31" s="25">
        <v>123</v>
      </c>
      <c r="B31" s="25" t="s">
        <v>218</v>
      </c>
      <c r="C31" s="26" t="s">
        <v>161</v>
      </c>
      <c r="D31" s="3" t="s">
        <v>162</v>
      </c>
      <c r="E31" s="26">
        <v>3</v>
      </c>
      <c r="F31" s="27" t="s">
        <v>188</v>
      </c>
      <c r="G31" s="25" t="s">
        <v>172</v>
      </c>
      <c r="H31" s="25" t="s">
        <v>182</v>
      </c>
      <c r="I31" s="25" t="s">
        <v>166</v>
      </c>
      <c r="J31" s="25" t="s">
        <v>167</v>
      </c>
      <c r="K31" s="28">
        <v>40277</v>
      </c>
      <c r="L31" s="29">
        <v>13</v>
      </c>
      <c r="M31" s="30">
        <v>150000</v>
      </c>
      <c r="N31" s="30">
        <v>0</v>
      </c>
      <c r="O31" s="30">
        <v>7500</v>
      </c>
      <c r="P31" s="30">
        <v>25000</v>
      </c>
      <c r="Q31" s="30">
        <v>10000</v>
      </c>
      <c r="R31" s="30">
        <v>4500</v>
      </c>
      <c r="S31" s="30">
        <v>197000</v>
      </c>
      <c r="T31" s="30">
        <v>157500</v>
      </c>
      <c r="U31" s="30">
        <v>31484.25</v>
      </c>
      <c r="V31" s="30">
        <v>165515.75</v>
      </c>
      <c r="W31" s="25"/>
      <c r="X31" s="25"/>
    </row>
    <row r="32" spans="1:24" x14ac:dyDescent="0.25">
      <c r="A32" s="25">
        <v>124</v>
      </c>
      <c r="B32" s="25" t="s">
        <v>219</v>
      </c>
      <c r="C32" s="26" t="s">
        <v>161</v>
      </c>
      <c r="D32" s="3" t="s">
        <v>214</v>
      </c>
      <c r="E32" s="26">
        <v>0</v>
      </c>
      <c r="F32" s="27" t="s">
        <v>192</v>
      </c>
      <c r="G32" s="25" t="s">
        <v>164</v>
      </c>
      <c r="H32" s="25" t="s">
        <v>165</v>
      </c>
      <c r="I32" s="25" t="s">
        <v>178</v>
      </c>
      <c r="J32" s="25" t="s">
        <v>203</v>
      </c>
      <c r="K32" s="28">
        <v>35567</v>
      </c>
      <c r="L32" s="29">
        <v>12</v>
      </c>
      <c r="M32" s="30">
        <v>1300000</v>
      </c>
      <c r="N32" s="30">
        <v>195000</v>
      </c>
      <c r="O32" s="30">
        <v>26000</v>
      </c>
      <c r="P32" s="30">
        <v>25000</v>
      </c>
      <c r="Q32" s="30">
        <v>10000</v>
      </c>
      <c r="R32" s="30">
        <v>0</v>
      </c>
      <c r="S32" s="30">
        <v>1556000</v>
      </c>
      <c r="T32" s="30">
        <v>1521000</v>
      </c>
      <c r="U32" s="30">
        <v>293857.2</v>
      </c>
      <c r="V32" s="30">
        <v>1262142.8</v>
      </c>
      <c r="W32" s="25"/>
      <c r="X32" s="25"/>
    </row>
    <row r="33" spans="1:24" x14ac:dyDescent="0.25">
      <c r="A33" s="25">
        <v>125</v>
      </c>
      <c r="B33" s="25" t="s">
        <v>220</v>
      </c>
      <c r="C33" s="26" t="s">
        <v>161</v>
      </c>
      <c r="D33" s="3" t="s">
        <v>162</v>
      </c>
      <c r="E33" s="26">
        <v>1</v>
      </c>
      <c r="F33" s="27" t="s">
        <v>195</v>
      </c>
      <c r="G33" s="25" t="s">
        <v>172</v>
      </c>
      <c r="H33" s="25" t="s">
        <v>193</v>
      </c>
      <c r="I33" s="25" t="s">
        <v>174</v>
      </c>
      <c r="J33" s="25" t="s">
        <v>174</v>
      </c>
      <c r="K33" s="28">
        <v>35994</v>
      </c>
      <c r="L33" s="29">
        <v>11</v>
      </c>
      <c r="M33" s="30">
        <v>180000</v>
      </c>
      <c r="N33" s="30">
        <v>0</v>
      </c>
      <c r="O33" s="30">
        <v>9000</v>
      </c>
      <c r="P33" s="30">
        <v>25000</v>
      </c>
      <c r="Q33" s="30">
        <v>10000</v>
      </c>
      <c r="R33" s="30">
        <v>1500</v>
      </c>
      <c r="S33" s="30">
        <v>225500</v>
      </c>
      <c r="T33" s="30">
        <v>189000</v>
      </c>
      <c r="U33" s="30">
        <v>36855</v>
      </c>
      <c r="V33" s="30">
        <v>188645</v>
      </c>
      <c r="W33" s="25"/>
      <c r="X33" s="25"/>
    </row>
    <row r="34" spans="1:24" x14ac:dyDescent="0.25">
      <c r="A34" s="25">
        <v>126</v>
      </c>
      <c r="B34" s="25" t="s">
        <v>221</v>
      </c>
      <c r="C34" s="26" t="s">
        <v>169</v>
      </c>
      <c r="D34" s="3" t="s">
        <v>207</v>
      </c>
      <c r="E34" s="26">
        <v>1</v>
      </c>
      <c r="F34" s="27" t="s">
        <v>211</v>
      </c>
      <c r="G34" s="25" t="s">
        <v>172</v>
      </c>
      <c r="H34" s="25" t="s">
        <v>222</v>
      </c>
      <c r="I34" s="25" t="s">
        <v>174</v>
      </c>
      <c r="J34" s="25" t="s">
        <v>185</v>
      </c>
      <c r="K34" s="28">
        <v>40235</v>
      </c>
      <c r="L34" s="29">
        <v>10</v>
      </c>
      <c r="M34" s="30">
        <v>350000</v>
      </c>
      <c r="N34" s="30">
        <v>0</v>
      </c>
      <c r="O34" s="30">
        <v>14000</v>
      </c>
      <c r="P34" s="30">
        <v>25000</v>
      </c>
      <c r="Q34" s="30">
        <v>10000</v>
      </c>
      <c r="R34" s="30">
        <v>800</v>
      </c>
      <c r="S34" s="30">
        <v>399800</v>
      </c>
      <c r="T34" s="30">
        <v>364000</v>
      </c>
      <c r="U34" s="30">
        <v>70980</v>
      </c>
      <c r="V34" s="30">
        <v>328820</v>
      </c>
      <c r="W34" s="25"/>
      <c r="X34" s="25"/>
    </row>
    <row r="35" spans="1:24" x14ac:dyDescent="0.25">
      <c r="A35" s="25">
        <v>127</v>
      </c>
      <c r="B35" s="31" t="s">
        <v>223</v>
      </c>
      <c r="C35" s="26" t="s">
        <v>161</v>
      </c>
      <c r="D35" s="3" t="s">
        <v>214</v>
      </c>
      <c r="E35" s="26">
        <v>2</v>
      </c>
      <c r="F35" s="27" t="s">
        <v>176</v>
      </c>
      <c r="G35" s="25" t="s">
        <v>172</v>
      </c>
      <c r="H35" s="25" t="s">
        <v>177</v>
      </c>
      <c r="I35" s="25" t="s">
        <v>178</v>
      </c>
      <c r="J35" s="25" t="s">
        <v>179</v>
      </c>
      <c r="K35" s="28">
        <v>40080</v>
      </c>
      <c r="L35" s="29">
        <v>10</v>
      </c>
      <c r="M35" s="30">
        <v>160000</v>
      </c>
      <c r="N35" s="30">
        <v>0</v>
      </c>
      <c r="O35" s="30">
        <v>8000</v>
      </c>
      <c r="P35" s="30">
        <v>25000</v>
      </c>
      <c r="Q35" s="30">
        <v>10000</v>
      </c>
      <c r="R35" s="30">
        <v>3000</v>
      </c>
      <c r="S35" s="30">
        <v>206000</v>
      </c>
      <c r="T35" s="30">
        <v>168000</v>
      </c>
      <c r="U35" s="30">
        <v>33583.199999999997</v>
      </c>
      <c r="V35" s="30">
        <v>172416.8</v>
      </c>
      <c r="W35" s="25"/>
      <c r="X35" s="25"/>
    </row>
    <row r="36" spans="1:24" x14ac:dyDescent="0.25">
      <c r="A36" s="25">
        <v>128</v>
      </c>
      <c r="B36" s="25" t="s">
        <v>224</v>
      </c>
      <c r="C36" s="26" t="s">
        <v>161</v>
      </c>
      <c r="D36" s="3" t="s">
        <v>205</v>
      </c>
      <c r="E36" s="26">
        <v>0</v>
      </c>
      <c r="F36" s="27" t="s">
        <v>176</v>
      </c>
      <c r="G36" s="25" t="s">
        <v>172</v>
      </c>
      <c r="H36" s="25" t="s">
        <v>193</v>
      </c>
      <c r="I36" s="25" t="s">
        <v>174</v>
      </c>
      <c r="J36" s="25" t="s">
        <v>174</v>
      </c>
      <c r="K36" s="28">
        <v>36451</v>
      </c>
      <c r="L36" s="29">
        <v>10</v>
      </c>
      <c r="M36" s="30">
        <v>150000</v>
      </c>
      <c r="N36" s="30">
        <v>0</v>
      </c>
      <c r="O36" s="30">
        <v>7500</v>
      </c>
      <c r="P36" s="30">
        <v>25000</v>
      </c>
      <c r="Q36" s="30">
        <v>10000</v>
      </c>
      <c r="R36" s="30">
        <v>0</v>
      </c>
      <c r="S36" s="30">
        <v>192500</v>
      </c>
      <c r="T36" s="30">
        <v>157500</v>
      </c>
      <c r="U36" s="30">
        <v>31484.25</v>
      </c>
      <c r="V36" s="30">
        <v>161015.75</v>
      </c>
    </row>
    <row r="37" spans="1:24" x14ac:dyDescent="0.25">
      <c r="A37" s="25">
        <v>129</v>
      </c>
      <c r="B37" s="25" t="s">
        <v>225</v>
      </c>
      <c r="C37" s="26" t="s">
        <v>161</v>
      </c>
      <c r="D37" s="3" t="s">
        <v>205</v>
      </c>
      <c r="E37" s="26">
        <v>1</v>
      </c>
      <c r="F37" s="27" t="s">
        <v>190</v>
      </c>
      <c r="G37" s="25" t="s">
        <v>172</v>
      </c>
      <c r="H37" s="25" t="s">
        <v>182</v>
      </c>
      <c r="I37" s="25" t="s">
        <v>166</v>
      </c>
      <c r="J37" s="25" t="s">
        <v>167</v>
      </c>
      <c r="K37" s="28">
        <v>40291</v>
      </c>
      <c r="L37" s="29">
        <v>10</v>
      </c>
      <c r="M37" s="30">
        <v>140000</v>
      </c>
      <c r="N37" s="30">
        <v>0</v>
      </c>
      <c r="O37" s="30">
        <v>7000</v>
      </c>
      <c r="P37" s="30">
        <v>25000</v>
      </c>
      <c r="Q37" s="30">
        <v>10000</v>
      </c>
      <c r="R37" s="30">
        <v>2500</v>
      </c>
      <c r="S37" s="30">
        <v>184500</v>
      </c>
      <c r="T37" s="30">
        <v>147000</v>
      </c>
      <c r="U37" s="30">
        <v>29385.3</v>
      </c>
      <c r="V37" s="30">
        <v>155114.70000000001</v>
      </c>
    </row>
    <row r="38" spans="1:24" x14ac:dyDescent="0.25">
      <c r="A38" s="25">
        <v>130</v>
      </c>
      <c r="B38" s="25" t="s">
        <v>226</v>
      </c>
      <c r="C38" s="26" t="s">
        <v>161</v>
      </c>
      <c r="D38" s="3" t="s">
        <v>170</v>
      </c>
      <c r="E38" s="26">
        <v>3</v>
      </c>
      <c r="F38" s="27" t="s">
        <v>211</v>
      </c>
      <c r="G38" s="25" t="s">
        <v>164</v>
      </c>
      <c r="H38" s="25" t="s">
        <v>165</v>
      </c>
      <c r="I38" s="25" t="s">
        <v>166</v>
      </c>
      <c r="J38" s="25" t="s">
        <v>167</v>
      </c>
      <c r="K38" s="28">
        <v>40305</v>
      </c>
      <c r="L38" s="29">
        <v>10</v>
      </c>
      <c r="M38" s="30">
        <v>3500000</v>
      </c>
      <c r="N38" s="30">
        <v>525000</v>
      </c>
      <c r="O38" s="30">
        <v>70000</v>
      </c>
      <c r="P38" s="30">
        <v>25000</v>
      </c>
      <c r="Q38" s="30">
        <v>10000</v>
      </c>
      <c r="R38" s="30">
        <v>0</v>
      </c>
      <c r="S38" s="30">
        <v>4130000</v>
      </c>
      <c r="T38" s="30">
        <v>4095000</v>
      </c>
      <c r="U38" s="30">
        <v>791154</v>
      </c>
      <c r="V38" s="30">
        <v>3338846</v>
      </c>
    </row>
    <row r="39" spans="1:24" x14ac:dyDescent="0.25">
      <c r="A39" s="25">
        <v>131</v>
      </c>
      <c r="B39" s="33" t="s">
        <v>227</v>
      </c>
      <c r="C39" s="26" t="s">
        <v>169</v>
      </c>
      <c r="D39" s="3" t="s">
        <v>170</v>
      </c>
      <c r="E39" s="26">
        <v>1</v>
      </c>
      <c r="F39" s="27" t="s">
        <v>163</v>
      </c>
      <c r="G39" s="25" t="s">
        <v>172</v>
      </c>
      <c r="H39" s="25" t="s">
        <v>173</v>
      </c>
      <c r="I39" s="25" t="s">
        <v>166</v>
      </c>
      <c r="J39" s="25" t="s">
        <v>167</v>
      </c>
      <c r="K39" s="28">
        <v>40319</v>
      </c>
      <c r="L39" s="29">
        <v>10</v>
      </c>
      <c r="M39" s="30">
        <v>250000</v>
      </c>
      <c r="N39" s="30">
        <v>0</v>
      </c>
      <c r="O39" s="30">
        <v>10000</v>
      </c>
      <c r="P39" s="30">
        <v>25000</v>
      </c>
      <c r="Q39" s="30">
        <v>10000</v>
      </c>
      <c r="R39" s="30">
        <v>3000</v>
      </c>
      <c r="S39" s="30">
        <v>298000</v>
      </c>
      <c r="T39" s="30">
        <v>260000</v>
      </c>
      <c r="U39" s="30">
        <v>49530</v>
      </c>
      <c r="V39" s="30">
        <v>248470</v>
      </c>
    </row>
    <row r="40" spans="1:24" x14ac:dyDescent="0.25">
      <c r="A40" s="25">
        <v>132</v>
      </c>
      <c r="B40" s="25" t="s">
        <v>228</v>
      </c>
      <c r="C40" s="26" t="s">
        <v>161</v>
      </c>
      <c r="D40" s="3" t="s">
        <v>162</v>
      </c>
      <c r="E40" s="26">
        <v>3</v>
      </c>
      <c r="F40" s="27" t="s">
        <v>171</v>
      </c>
      <c r="G40" s="25" t="s">
        <v>164</v>
      </c>
      <c r="H40" s="25" t="s">
        <v>165</v>
      </c>
      <c r="I40" s="25" t="s">
        <v>166</v>
      </c>
      <c r="J40" s="25" t="s">
        <v>167</v>
      </c>
      <c r="K40" s="28">
        <v>40333</v>
      </c>
      <c r="L40" s="29">
        <v>10</v>
      </c>
      <c r="M40" s="30">
        <v>260000</v>
      </c>
      <c r="N40" s="30">
        <v>39000</v>
      </c>
      <c r="O40" s="30">
        <v>5200</v>
      </c>
      <c r="P40" s="30">
        <v>25000</v>
      </c>
      <c r="Q40" s="30">
        <v>10000</v>
      </c>
      <c r="R40" s="30">
        <v>4500</v>
      </c>
      <c r="S40" s="30">
        <v>343700</v>
      </c>
      <c r="T40" s="30">
        <v>304200</v>
      </c>
      <c r="U40" s="30">
        <v>58771.44</v>
      </c>
      <c r="V40" s="30">
        <v>284928.56</v>
      </c>
    </row>
    <row r="41" spans="1:24" x14ac:dyDescent="0.25">
      <c r="A41" s="25">
        <v>133</v>
      </c>
      <c r="B41" s="33" t="s">
        <v>229</v>
      </c>
      <c r="C41" s="26" t="s">
        <v>161</v>
      </c>
      <c r="D41" s="3" t="s">
        <v>207</v>
      </c>
      <c r="E41" s="26">
        <v>2</v>
      </c>
      <c r="F41" s="27" t="s">
        <v>192</v>
      </c>
      <c r="G41" s="25" t="s">
        <v>164</v>
      </c>
      <c r="H41" s="25" t="s">
        <v>182</v>
      </c>
      <c r="I41" s="25" t="s">
        <v>166</v>
      </c>
      <c r="J41" s="25" t="s">
        <v>167</v>
      </c>
      <c r="K41" s="28">
        <v>40347</v>
      </c>
      <c r="L41" s="29">
        <v>10</v>
      </c>
      <c r="M41" s="30">
        <v>180000</v>
      </c>
      <c r="N41" s="30">
        <v>27000</v>
      </c>
      <c r="O41" s="30">
        <v>9000</v>
      </c>
      <c r="P41" s="30">
        <v>25000</v>
      </c>
      <c r="Q41" s="30">
        <v>10000</v>
      </c>
      <c r="R41" s="30">
        <v>3000</v>
      </c>
      <c r="S41" s="30">
        <v>254000</v>
      </c>
      <c r="T41" s="30">
        <v>216000</v>
      </c>
      <c r="U41" s="30">
        <v>43178.400000000001</v>
      </c>
      <c r="V41" s="30">
        <v>210821.6</v>
      </c>
    </row>
    <row r="42" spans="1:24" x14ac:dyDescent="0.25">
      <c r="A42" s="25">
        <v>134</v>
      </c>
      <c r="B42" s="25" t="s">
        <v>230</v>
      </c>
      <c r="C42" s="26" t="s">
        <v>161</v>
      </c>
      <c r="D42" s="3" t="s">
        <v>214</v>
      </c>
      <c r="E42" s="26">
        <v>0</v>
      </c>
      <c r="F42" s="27" t="s">
        <v>198</v>
      </c>
      <c r="G42" s="25" t="s">
        <v>172</v>
      </c>
      <c r="H42" s="25" t="s">
        <v>182</v>
      </c>
      <c r="I42" s="25" t="s">
        <v>166</v>
      </c>
      <c r="J42" s="25" t="s">
        <v>215</v>
      </c>
      <c r="K42" s="28">
        <v>36660</v>
      </c>
      <c r="L42" s="29">
        <v>9</v>
      </c>
      <c r="M42" s="30">
        <v>200000</v>
      </c>
      <c r="N42" s="30">
        <v>0</v>
      </c>
      <c r="O42" s="30">
        <v>10000</v>
      </c>
      <c r="P42" s="30">
        <v>25000</v>
      </c>
      <c r="Q42" s="30">
        <v>10000</v>
      </c>
      <c r="R42" s="30">
        <v>0</v>
      </c>
      <c r="S42" s="30">
        <v>245000</v>
      </c>
      <c r="T42" s="30">
        <v>210000</v>
      </c>
      <c r="U42" s="30">
        <v>40950</v>
      </c>
      <c r="V42" s="30">
        <v>204050</v>
      </c>
    </row>
    <row r="43" spans="1:24" x14ac:dyDescent="0.25">
      <c r="A43" s="25">
        <v>135</v>
      </c>
      <c r="B43" s="31" t="s">
        <v>231</v>
      </c>
      <c r="C43" s="26" t="s">
        <v>169</v>
      </c>
      <c r="D43" s="3" t="s">
        <v>214</v>
      </c>
      <c r="E43" s="26">
        <v>1</v>
      </c>
      <c r="F43" s="27" t="s">
        <v>195</v>
      </c>
      <c r="G43" s="25" t="s">
        <v>164</v>
      </c>
      <c r="H43" s="25" t="s">
        <v>222</v>
      </c>
      <c r="I43" s="25" t="s">
        <v>166</v>
      </c>
      <c r="J43" s="25" t="s">
        <v>167</v>
      </c>
      <c r="K43" s="28">
        <v>40361</v>
      </c>
      <c r="L43" s="29">
        <v>9</v>
      </c>
      <c r="M43" s="30">
        <v>280000</v>
      </c>
      <c r="N43" s="30">
        <v>42000</v>
      </c>
      <c r="O43" s="30">
        <v>11200</v>
      </c>
      <c r="P43" s="30">
        <v>25000</v>
      </c>
      <c r="Q43" s="30">
        <v>10000</v>
      </c>
      <c r="R43" s="30">
        <v>1500</v>
      </c>
      <c r="S43" s="30">
        <v>369700</v>
      </c>
      <c r="T43" s="30">
        <v>333200</v>
      </c>
      <c r="U43" s="30">
        <v>63474.6</v>
      </c>
      <c r="V43" s="30">
        <v>306225.40000000002</v>
      </c>
    </row>
    <row r="44" spans="1:24" x14ac:dyDescent="0.25">
      <c r="A44" s="25"/>
      <c r="B44" s="25"/>
      <c r="C44" s="26"/>
      <c r="D44" s="25"/>
      <c r="E44" s="26"/>
      <c r="F44" s="25"/>
      <c r="G44" s="25"/>
      <c r="H44" s="25"/>
      <c r="I44" s="25"/>
      <c r="J44" s="25"/>
      <c r="K44" s="28"/>
      <c r="L44" s="29"/>
    </row>
    <row r="45" spans="1:24" x14ac:dyDescent="0.25">
      <c r="A45" s="25"/>
      <c r="B45" s="25"/>
      <c r="C45" s="26"/>
      <c r="D45" s="25"/>
      <c r="E45" s="26"/>
      <c r="F45" s="25"/>
      <c r="G45" s="25"/>
      <c r="H45" s="25"/>
      <c r="I45" s="25"/>
      <c r="J45" s="25"/>
      <c r="K45" s="28"/>
      <c r="L45" s="29"/>
    </row>
    <row r="46" spans="1:24" x14ac:dyDescent="0.25">
      <c r="A46" s="25"/>
      <c r="B46" s="25"/>
      <c r="C46" s="26"/>
      <c r="D46" s="25"/>
      <c r="E46" s="26"/>
      <c r="F46" s="25"/>
      <c r="G46" s="25"/>
      <c r="H46" s="25"/>
      <c r="I46" s="25"/>
      <c r="J46" s="25"/>
      <c r="K46" s="28"/>
      <c r="L46" s="29"/>
    </row>
  </sheetData>
  <conditionalFormatting sqref="A2:A4">
    <cfRule type="cellIs" dxfId="21" priority="1" stopIfTrue="1" operator="greaterThan">
      <formula>0</formula>
    </cfRule>
  </conditionalFormatting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I115"/>
  <sheetViews>
    <sheetView zoomScale="90" zoomScaleNormal="90" workbookViewId="0">
      <selection activeCell="J12" sqref="J12"/>
    </sheetView>
  </sheetViews>
  <sheetFormatPr baseColWidth="10" defaultRowHeight="12.75" x14ac:dyDescent="0.2"/>
  <cols>
    <col min="1" max="1" width="11.140625" style="43" bestFit="1" customWidth="1"/>
    <col min="2" max="2" width="51.85546875" style="43" bestFit="1" customWidth="1"/>
    <col min="3" max="3" width="35.42578125" style="43" bestFit="1" customWidth="1"/>
    <col min="4" max="4" width="9.7109375" style="43" bestFit="1" customWidth="1"/>
    <col min="5" max="5" width="14.28515625" style="43" bestFit="1" customWidth="1"/>
    <col min="6" max="6" width="14.42578125" style="43" bestFit="1" customWidth="1"/>
    <col min="7" max="7" width="14.42578125" style="43" customWidth="1"/>
    <col min="8" max="8" width="11.42578125" style="43" customWidth="1"/>
    <col min="9" max="9" width="16.28515625" style="43" bestFit="1" customWidth="1"/>
    <col min="10" max="10" width="35.42578125" style="43" bestFit="1" customWidth="1"/>
    <col min="11" max="16384" width="11.42578125" style="43"/>
  </cols>
  <sheetData>
    <row r="1" spans="1:9" x14ac:dyDescent="0.2">
      <c r="A1" s="5"/>
    </row>
    <row r="2" spans="1:9" x14ac:dyDescent="0.2">
      <c r="A2" s="5"/>
      <c r="B2" s="44">
        <v>3</v>
      </c>
    </row>
    <row r="3" spans="1:9" x14ac:dyDescent="0.2">
      <c r="A3" s="5"/>
    </row>
    <row r="4" spans="1:9" x14ac:dyDescent="0.2">
      <c r="A4" s="5"/>
    </row>
    <row r="5" spans="1:9" ht="15.75" x14ac:dyDescent="0.25">
      <c r="A5" s="5"/>
      <c r="B5" s="45"/>
      <c r="C5" s="45"/>
    </row>
    <row r="6" spans="1:9" ht="15.75" x14ac:dyDescent="0.25">
      <c r="A6" s="5"/>
      <c r="B6" s="45"/>
      <c r="C6" s="45"/>
    </row>
    <row r="7" spans="1:9" s="47" customFormat="1" x14ac:dyDescent="0.2">
      <c r="A7" s="46" t="s">
        <v>4</v>
      </c>
      <c r="B7" s="46" t="s">
        <v>251</v>
      </c>
      <c r="C7" s="46" t="s">
        <v>252</v>
      </c>
      <c r="D7" s="46" t="s">
        <v>253</v>
      </c>
      <c r="E7" s="46" t="s">
        <v>254</v>
      </c>
      <c r="F7" s="46" t="s">
        <v>255</v>
      </c>
      <c r="G7" s="46" t="s">
        <v>256</v>
      </c>
      <c r="H7" s="46" t="s">
        <v>257</v>
      </c>
      <c r="I7" s="46" t="s">
        <v>258</v>
      </c>
    </row>
    <row r="8" spans="1:9" x14ac:dyDescent="0.2">
      <c r="A8" s="43" t="s">
        <v>259</v>
      </c>
      <c r="B8" s="43" t="s">
        <v>260</v>
      </c>
      <c r="C8" s="43" t="s">
        <v>261</v>
      </c>
      <c r="D8" s="43" t="s">
        <v>262</v>
      </c>
      <c r="E8" s="48">
        <v>42500</v>
      </c>
      <c r="F8" s="48">
        <v>2125</v>
      </c>
      <c r="G8" s="48">
        <v>0</v>
      </c>
      <c r="H8" s="48">
        <f t="shared" ref="H8:H71" si="0">(E8-F8+G8)*19%</f>
        <v>7671.25</v>
      </c>
      <c r="I8" s="48">
        <f t="shared" ref="I8:I71" si="1">E8+G8-F8+H8</f>
        <v>48046.25</v>
      </c>
    </row>
    <row r="9" spans="1:9" x14ac:dyDescent="0.2">
      <c r="A9" s="43" t="s">
        <v>263</v>
      </c>
      <c r="B9" s="43" t="s">
        <v>264</v>
      </c>
      <c r="C9" s="43" t="s">
        <v>261</v>
      </c>
      <c r="D9" s="43" t="s">
        <v>262</v>
      </c>
      <c r="E9" s="48">
        <v>28700</v>
      </c>
      <c r="F9" s="48">
        <v>1435</v>
      </c>
      <c r="G9" s="48">
        <v>0</v>
      </c>
      <c r="H9" s="48">
        <f t="shared" si="0"/>
        <v>5180.3500000000004</v>
      </c>
      <c r="I9" s="48">
        <f t="shared" si="1"/>
        <v>32445.35</v>
      </c>
    </row>
    <row r="10" spans="1:9" x14ac:dyDescent="0.2">
      <c r="A10" s="43" t="s">
        <v>265</v>
      </c>
      <c r="B10" s="43" t="s">
        <v>266</v>
      </c>
      <c r="C10" s="43" t="s">
        <v>261</v>
      </c>
      <c r="D10" s="43" t="s">
        <v>262</v>
      </c>
      <c r="E10" s="48">
        <v>25900</v>
      </c>
      <c r="F10" s="48">
        <v>1295</v>
      </c>
      <c r="G10" s="48">
        <v>0</v>
      </c>
      <c r="H10" s="48">
        <f t="shared" si="0"/>
        <v>4674.95</v>
      </c>
      <c r="I10" s="48">
        <f t="shared" si="1"/>
        <v>29279.95</v>
      </c>
    </row>
    <row r="11" spans="1:9" x14ac:dyDescent="0.2">
      <c r="A11" s="43" t="s">
        <v>267</v>
      </c>
      <c r="B11" s="43" t="s">
        <v>268</v>
      </c>
      <c r="C11" s="43" t="s">
        <v>261</v>
      </c>
      <c r="D11" s="43" t="s">
        <v>262</v>
      </c>
      <c r="E11" s="48">
        <v>32700</v>
      </c>
      <c r="F11" s="48">
        <v>1635</v>
      </c>
      <c r="G11" s="48">
        <v>0</v>
      </c>
      <c r="H11" s="48">
        <f t="shared" si="0"/>
        <v>5902.35</v>
      </c>
      <c r="I11" s="48">
        <f t="shared" si="1"/>
        <v>36967.35</v>
      </c>
    </row>
    <row r="12" spans="1:9" x14ac:dyDescent="0.2">
      <c r="A12" s="43" t="s">
        <v>269</v>
      </c>
      <c r="B12" s="43" t="s">
        <v>270</v>
      </c>
      <c r="C12" s="43" t="s">
        <v>261</v>
      </c>
      <c r="D12" s="43" t="s">
        <v>262</v>
      </c>
      <c r="E12" s="48">
        <v>36800</v>
      </c>
      <c r="F12" s="48">
        <v>1840</v>
      </c>
      <c r="G12" s="48">
        <v>0</v>
      </c>
      <c r="H12" s="48">
        <f t="shared" si="0"/>
        <v>6642.4</v>
      </c>
      <c r="I12" s="48">
        <f t="shared" si="1"/>
        <v>41602.400000000001</v>
      </c>
    </row>
    <row r="13" spans="1:9" x14ac:dyDescent="0.2">
      <c r="A13" s="43" t="s">
        <v>271</v>
      </c>
      <c r="B13" s="43" t="s">
        <v>272</v>
      </c>
      <c r="C13" s="43" t="s">
        <v>261</v>
      </c>
      <c r="D13" s="43" t="s">
        <v>262</v>
      </c>
      <c r="E13" s="48">
        <v>42500</v>
      </c>
      <c r="F13" s="48">
        <v>2125</v>
      </c>
      <c r="G13" s="48">
        <v>0</v>
      </c>
      <c r="H13" s="48">
        <f t="shared" si="0"/>
        <v>7671.25</v>
      </c>
      <c r="I13" s="48">
        <f t="shared" si="1"/>
        <v>48046.25</v>
      </c>
    </row>
    <row r="14" spans="1:9" x14ac:dyDescent="0.2">
      <c r="A14" s="43" t="s">
        <v>273</v>
      </c>
      <c r="B14" s="43" t="s">
        <v>274</v>
      </c>
      <c r="C14" s="43" t="s">
        <v>261</v>
      </c>
      <c r="D14" s="43" t="s">
        <v>262</v>
      </c>
      <c r="E14" s="48">
        <v>28700</v>
      </c>
      <c r="F14" s="48">
        <v>1435</v>
      </c>
      <c r="G14" s="48">
        <v>0</v>
      </c>
      <c r="H14" s="48">
        <f t="shared" si="0"/>
        <v>5180.3500000000004</v>
      </c>
      <c r="I14" s="48">
        <f t="shared" si="1"/>
        <v>32445.35</v>
      </c>
    </row>
    <row r="15" spans="1:9" x14ac:dyDescent="0.2">
      <c r="A15" s="43" t="s">
        <v>275</v>
      </c>
      <c r="B15" s="43" t="s">
        <v>276</v>
      </c>
      <c r="C15" s="43" t="s">
        <v>261</v>
      </c>
      <c r="D15" s="43" t="s">
        <v>262</v>
      </c>
      <c r="E15" s="48">
        <v>25900</v>
      </c>
      <c r="F15" s="48">
        <v>1295</v>
      </c>
      <c r="G15" s="48">
        <v>0</v>
      </c>
      <c r="H15" s="48">
        <f t="shared" si="0"/>
        <v>4674.95</v>
      </c>
      <c r="I15" s="48">
        <f t="shared" si="1"/>
        <v>29279.95</v>
      </c>
    </row>
    <row r="16" spans="1:9" x14ac:dyDescent="0.2">
      <c r="A16" s="43" t="s">
        <v>277</v>
      </c>
      <c r="B16" s="43" t="s">
        <v>278</v>
      </c>
      <c r="C16" s="43" t="s">
        <v>261</v>
      </c>
      <c r="D16" s="43" t="s">
        <v>262</v>
      </c>
      <c r="E16" s="48">
        <v>32700</v>
      </c>
      <c r="F16" s="48">
        <v>1635</v>
      </c>
      <c r="G16" s="48">
        <v>0</v>
      </c>
      <c r="H16" s="48">
        <f t="shared" si="0"/>
        <v>5902.35</v>
      </c>
      <c r="I16" s="48">
        <f t="shared" si="1"/>
        <v>36967.35</v>
      </c>
    </row>
    <row r="17" spans="1:9" x14ac:dyDescent="0.2">
      <c r="A17" s="43" t="s">
        <v>279</v>
      </c>
      <c r="B17" s="43" t="s">
        <v>280</v>
      </c>
      <c r="C17" s="43" t="s">
        <v>261</v>
      </c>
      <c r="D17" s="43" t="s">
        <v>262</v>
      </c>
      <c r="E17" s="48">
        <v>32700</v>
      </c>
      <c r="F17" s="48">
        <v>1635</v>
      </c>
      <c r="G17" s="48">
        <v>0</v>
      </c>
      <c r="H17" s="48">
        <f t="shared" si="0"/>
        <v>5902.35</v>
      </c>
      <c r="I17" s="48">
        <f t="shared" si="1"/>
        <v>36967.35</v>
      </c>
    </row>
    <row r="18" spans="1:9" x14ac:dyDescent="0.2">
      <c r="A18" s="43" t="s">
        <v>281</v>
      </c>
      <c r="B18" s="43" t="s">
        <v>282</v>
      </c>
      <c r="C18" s="43" t="s">
        <v>261</v>
      </c>
      <c r="D18" s="43" t="s">
        <v>262</v>
      </c>
      <c r="E18" s="48">
        <v>25900</v>
      </c>
      <c r="F18" s="48">
        <v>1295</v>
      </c>
      <c r="G18" s="48">
        <v>0</v>
      </c>
      <c r="H18" s="48">
        <f t="shared" si="0"/>
        <v>4674.95</v>
      </c>
      <c r="I18" s="48">
        <f t="shared" si="1"/>
        <v>29279.95</v>
      </c>
    </row>
    <row r="19" spans="1:9" x14ac:dyDescent="0.2">
      <c r="A19" s="43" t="s">
        <v>283</v>
      </c>
      <c r="B19" s="43" t="s">
        <v>284</v>
      </c>
      <c r="C19" s="43" t="s">
        <v>261</v>
      </c>
      <c r="D19" s="43" t="s">
        <v>262</v>
      </c>
      <c r="E19" s="48">
        <v>32700</v>
      </c>
      <c r="F19" s="48">
        <v>1635</v>
      </c>
      <c r="G19" s="48">
        <v>0</v>
      </c>
      <c r="H19" s="48">
        <f t="shared" si="0"/>
        <v>5902.35</v>
      </c>
      <c r="I19" s="48">
        <f t="shared" si="1"/>
        <v>36967.35</v>
      </c>
    </row>
    <row r="20" spans="1:9" x14ac:dyDescent="0.2">
      <c r="A20" s="43" t="s">
        <v>285</v>
      </c>
      <c r="B20" s="43" t="s">
        <v>286</v>
      </c>
      <c r="C20" s="43" t="s">
        <v>261</v>
      </c>
      <c r="D20" s="43" t="s">
        <v>262</v>
      </c>
      <c r="E20" s="48">
        <v>36800</v>
      </c>
      <c r="F20" s="48">
        <v>1840</v>
      </c>
      <c r="G20" s="48">
        <v>0</v>
      </c>
      <c r="H20" s="48">
        <f t="shared" si="0"/>
        <v>6642.4</v>
      </c>
      <c r="I20" s="48">
        <f t="shared" si="1"/>
        <v>41602.400000000001</v>
      </c>
    </row>
    <row r="21" spans="1:9" x14ac:dyDescent="0.2">
      <c r="A21" s="43" t="s">
        <v>287</v>
      </c>
      <c r="B21" s="43" t="s">
        <v>288</v>
      </c>
      <c r="C21" s="43" t="s">
        <v>261</v>
      </c>
      <c r="D21" s="43" t="s">
        <v>262</v>
      </c>
      <c r="E21" s="48">
        <v>42500</v>
      </c>
      <c r="F21" s="48">
        <v>2125</v>
      </c>
      <c r="G21" s="48">
        <v>0</v>
      </c>
      <c r="H21" s="48">
        <f t="shared" si="0"/>
        <v>7671.25</v>
      </c>
      <c r="I21" s="48">
        <f t="shared" si="1"/>
        <v>48046.25</v>
      </c>
    </row>
    <row r="22" spans="1:9" x14ac:dyDescent="0.2">
      <c r="A22" s="43" t="s">
        <v>289</v>
      </c>
      <c r="B22" s="43" t="s">
        <v>290</v>
      </c>
      <c r="C22" s="43" t="s">
        <v>261</v>
      </c>
      <c r="D22" s="43" t="s">
        <v>262</v>
      </c>
      <c r="E22" s="48">
        <v>28700</v>
      </c>
      <c r="F22" s="48">
        <v>1435</v>
      </c>
      <c r="G22" s="48">
        <v>0</v>
      </c>
      <c r="H22" s="48">
        <f t="shared" si="0"/>
        <v>5180.3500000000004</v>
      </c>
      <c r="I22" s="48">
        <f t="shared" si="1"/>
        <v>32445.35</v>
      </c>
    </row>
    <row r="23" spans="1:9" x14ac:dyDescent="0.2">
      <c r="A23" s="43" t="s">
        <v>291</v>
      </c>
      <c r="B23" s="43" t="s">
        <v>292</v>
      </c>
      <c r="C23" s="43" t="s">
        <v>261</v>
      </c>
      <c r="D23" s="43" t="s">
        <v>262</v>
      </c>
      <c r="E23" s="48">
        <v>25900</v>
      </c>
      <c r="F23" s="48">
        <v>1295</v>
      </c>
      <c r="G23" s="48">
        <v>0</v>
      </c>
      <c r="H23" s="48">
        <f t="shared" si="0"/>
        <v>4674.95</v>
      </c>
      <c r="I23" s="48">
        <f t="shared" si="1"/>
        <v>29279.95</v>
      </c>
    </row>
    <row r="24" spans="1:9" x14ac:dyDescent="0.2">
      <c r="A24" s="43" t="s">
        <v>293</v>
      </c>
      <c r="B24" s="43" t="s">
        <v>294</v>
      </c>
      <c r="C24" s="43" t="s">
        <v>261</v>
      </c>
      <c r="D24" s="43" t="s">
        <v>262</v>
      </c>
      <c r="E24" s="48">
        <v>32700</v>
      </c>
      <c r="F24" s="48">
        <v>1635</v>
      </c>
      <c r="G24" s="48">
        <v>0</v>
      </c>
      <c r="H24" s="48">
        <f t="shared" si="0"/>
        <v>5902.35</v>
      </c>
      <c r="I24" s="48">
        <f t="shared" si="1"/>
        <v>36967.35</v>
      </c>
    </row>
    <row r="25" spans="1:9" x14ac:dyDescent="0.2">
      <c r="A25" s="43" t="s">
        <v>295</v>
      </c>
      <c r="B25" s="43" t="s">
        <v>296</v>
      </c>
      <c r="C25" s="43" t="s">
        <v>261</v>
      </c>
      <c r="D25" s="43" t="s">
        <v>262</v>
      </c>
      <c r="E25" s="48">
        <v>32700</v>
      </c>
      <c r="F25" s="48">
        <v>1635</v>
      </c>
      <c r="G25" s="48">
        <v>0</v>
      </c>
      <c r="H25" s="48">
        <f t="shared" si="0"/>
        <v>5902.35</v>
      </c>
      <c r="I25" s="48">
        <f t="shared" si="1"/>
        <v>36967.35</v>
      </c>
    </row>
    <row r="26" spans="1:9" x14ac:dyDescent="0.2">
      <c r="A26" s="43" t="s">
        <v>297</v>
      </c>
      <c r="B26" s="43" t="s">
        <v>298</v>
      </c>
      <c r="C26" s="43" t="s">
        <v>261</v>
      </c>
      <c r="D26" s="43" t="s">
        <v>262</v>
      </c>
      <c r="E26" s="48">
        <v>30200</v>
      </c>
      <c r="F26" s="48">
        <v>1510</v>
      </c>
      <c r="G26" s="48">
        <v>0</v>
      </c>
      <c r="H26" s="48">
        <f t="shared" si="0"/>
        <v>5451.1</v>
      </c>
      <c r="I26" s="48">
        <f t="shared" si="1"/>
        <v>34141.1</v>
      </c>
    </row>
    <row r="27" spans="1:9" x14ac:dyDescent="0.2">
      <c r="A27" s="43" t="s">
        <v>299</v>
      </c>
      <c r="B27" s="43" t="s">
        <v>300</v>
      </c>
      <c r="C27" s="43" t="s">
        <v>261</v>
      </c>
      <c r="D27" s="43" t="s">
        <v>253</v>
      </c>
      <c r="E27" s="48">
        <v>1500</v>
      </c>
      <c r="F27" s="48">
        <v>75</v>
      </c>
      <c r="G27" s="48">
        <v>0</v>
      </c>
      <c r="H27" s="48">
        <f t="shared" si="0"/>
        <v>270.75</v>
      </c>
      <c r="I27" s="48">
        <f t="shared" si="1"/>
        <v>1695.75</v>
      </c>
    </row>
    <row r="28" spans="1:9" x14ac:dyDescent="0.2">
      <c r="A28" s="43" t="s">
        <v>301</v>
      </c>
      <c r="B28" s="43" t="s">
        <v>302</v>
      </c>
      <c r="C28" s="43" t="s">
        <v>261</v>
      </c>
      <c r="D28" s="43" t="s">
        <v>253</v>
      </c>
      <c r="E28" s="48">
        <v>4900</v>
      </c>
      <c r="F28" s="48">
        <v>245</v>
      </c>
      <c r="G28" s="48">
        <v>0</v>
      </c>
      <c r="H28" s="48">
        <f t="shared" si="0"/>
        <v>884.45</v>
      </c>
      <c r="I28" s="48">
        <f t="shared" si="1"/>
        <v>5539.45</v>
      </c>
    </row>
    <row r="29" spans="1:9" x14ac:dyDescent="0.2">
      <c r="A29" s="43" t="s">
        <v>303</v>
      </c>
      <c r="B29" s="43" t="s">
        <v>304</v>
      </c>
      <c r="C29" s="43" t="s">
        <v>261</v>
      </c>
      <c r="D29" s="43" t="s">
        <v>253</v>
      </c>
      <c r="E29" s="48">
        <v>7900</v>
      </c>
      <c r="F29" s="48">
        <v>395</v>
      </c>
      <c r="G29" s="48">
        <v>0</v>
      </c>
      <c r="H29" s="48">
        <f t="shared" si="0"/>
        <v>1425.95</v>
      </c>
      <c r="I29" s="48">
        <f t="shared" si="1"/>
        <v>8930.9500000000007</v>
      </c>
    </row>
    <row r="30" spans="1:9" x14ac:dyDescent="0.2">
      <c r="A30" s="43" t="s">
        <v>305</v>
      </c>
      <c r="B30" s="43" t="s">
        <v>306</v>
      </c>
      <c r="C30" s="43" t="s">
        <v>261</v>
      </c>
      <c r="D30" s="43" t="s">
        <v>253</v>
      </c>
      <c r="E30" s="48">
        <v>10300</v>
      </c>
      <c r="F30" s="48">
        <v>515</v>
      </c>
      <c r="G30" s="48">
        <v>0</v>
      </c>
      <c r="H30" s="48">
        <f t="shared" si="0"/>
        <v>1859.15</v>
      </c>
      <c r="I30" s="48">
        <f t="shared" si="1"/>
        <v>11644.15</v>
      </c>
    </row>
    <row r="31" spans="1:9" x14ac:dyDescent="0.2">
      <c r="A31" s="43" t="s">
        <v>307</v>
      </c>
      <c r="B31" s="43" t="s">
        <v>308</v>
      </c>
      <c r="C31" s="43" t="s">
        <v>261</v>
      </c>
      <c r="D31" s="43" t="s">
        <v>253</v>
      </c>
      <c r="E31" s="48">
        <v>15600</v>
      </c>
      <c r="F31" s="48">
        <v>780</v>
      </c>
      <c r="G31" s="48">
        <v>0</v>
      </c>
      <c r="H31" s="48">
        <f t="shared" si="0"/>
        <v>2815.8</v>
      </c>
      <c r="I31" s="48">
        <f t="shared" si="1"/>
        <v>17635.8</v>
      </c>
    </row>
    <row r="32" spans="1:9" x14ac:dyDescent="0.2">
      <c r="A32" s="43" t="s">
        <v>309</v>
      </c>
      <c r="B32" s="43" t="s">
        <v>310</v>
      </c>
      <c r="C32" s="43" t="s">
        <v>261</v>
      </c>
      <c r="D32" s="43" t="s">
        <v>253</v>
      </c>
      <c r="E32" s="48">
        <v>25900</v>
      </c>
      <c r="F32" s="48">
        <v>1295</v>
      </c>
      <c r="G32" s="48">
        <v>0</v>
      </c>
      <c r="H32" s="48">
        <f t="shared" si="0"/>
        <v>4674.95</v>
      </c>
      <c r="I32" s="48">
        <f t="shared" si="1"/>
        <v>29279.95</v>
      </c>
    </row>
    <row r="33" spans="1:9" x14ac:dyDescent="0.2">
      <c r="A33" s="43" t="s">
        <v>311</v>
      </c>
      <c r="B33" s="43" t="s">
        <v>312</v>
      </c>
      <c r="C33" s="43" t="s">
        <v>261</v>
      </c>
      <c r="D33" s="43" t="s">
        <v>253</v>
      </c>
      <c r="E33" s="48">
        <v>32700</v>
      </c>
      <c r="F33" s="48">
        <v>1635</v>
      </c>
      <c r="G33" s="48">
        <v>0</v>
      </c>
      <c r="H33" s="48">
        <f t="shared" si="0"/>
        <v>5902.35</v>
      </c>
      <c r="I33" s="48">
        <f t="shared" si="1"/>
        <v>36967.35</v>
      </c>
    </row>
    <row r="34" spans="1:9" x14ac:dyDescent="0.2">
      <c r="A34" s="43" t="s">
        <v>313</v>
      </c>
      <c r="B34" s="43" t="s">
        <v>314</v>
      </c>
      <c r="C34" s="43" t="s">
        <v>261</v>
      </c>
      <c r="D34" s="43" t="s">
        <v>253</v>
      </c>
      <c r="E34" s="48">
        <v>36800</v>
      </c>
      <c r="F34" s="48">
        <v>1840</v>
      </c>
      <c r="G34" s="48">
        <v>0</v>
      </c>
      <c r="H34" s="48">
        <f t="shared" si="0"/>
        <v>6642.4</v>
      </c>
      <c r="I34" s="48">
        <f t="shared" si="1"/>
        <v>41602.400000000001</v>
      </c>
    </row>
    <row r="35" spans="1:9" x14ac:dyDescent="0.2">
      <c r="A35" s="43" t="s">
        <v>315</v>
      </c>
      <c r="B35" s="43" t="s">
        <v>316</v>
      </c>
      <c r="C35" s="43" t="s">
        <v>261</v>
      </c>
      <c r="D35" s="43" t="s">
        <v>253</v>
      </c>
      <c r="E35" s="48">
        <v>42500</v>
      </c>
      <c r="F35" s="48">
        <v>2125</v>
      </c>
      <c r="G35" s="48">
        <v>0</v>
      </c>
      <c r="H35" s="48">
        <f t="shared" si="0"/>
        <v>7671.25</v>
      </c>
      <c r="I35" s="48">
        <f t="shared" si="1"/>
        <v>48046.25</v>
      </c>
    </row>
    <row r="36" spans="1:9" x14ac:dyDescent="0.2">
      <c r="A36" s="43" t="s">
        <v>317</v>
      </c>
      <c r="B36" s="43" t="s">
        <v>318</v>
      </c>
      <c r="C36" s="43" t="s">
        <v>261</v>
      </c>
      <c r="D36" s="43" t="s">
        <v>253</v>
      </c>
      <c r="E36" s="48">
        <v>28700</v>
      </c>
      <c r="F36" s="48">
        <v>1435</v>
      </c>
      <c r="G36" s="48">
        <v>0</v>
      </c>
      <c r="H36" s="48">
        <f t="shared" si="0"/>
        <v>5180.3500000000004</v>
      </c>
      <c r="I36" s="48">
        <f t="shared" si="1"/>
        <v>32445.35</v>
      </c>
    </row>
    <row r="37" spans="1:9" x14ac:dyDescent="0.2">
      <c r="A37" s="43" t="s">
        <v>319</v>
      </c>
      <c r="B37" s="43" t="s">
        <v>320</v>
      </c>
      <c r="C37" s="43" t="s">
        <v>261</v>
      </c>
      <c r="D37" s="43" t="s">
        <v>253</v>
      </c>
      <c r="E37" s="48">
        <v>25900</v>
      </c>
      <c r="F37" s="48">
        <v>1295</v>
      </c>
      <c r="G37" s="48">
        <v>0</v>
      </c>
      <c r="H37" s="48">
        <f t="shared" si="0"/>
        <v>4674.95</v>
      </c>
      <c r="I37" s="48">
        <f t="shared" si="1"/>
        <v>29279.95</v>
      </c>
    </row>
    <row r="38" spans="1:9" x14ac:dyDescent="0.2">
      <c r="A38" s="43" t="s">
        <v>321</v>
      </c>
      <c r="B38" s="43" t="s">
        <v>322</v>
      </c>
      <c r="C38" s="43" t="s">
        <v>261</v>
      </c>
      <c r="D38" s="43" t="s">
        <v>253</v>
      </c>
      <c r="E38" s="48">
        <v>32700</v>
      </c>
      <c r="F38" s="48">
        <v>1635</v>
      </c>
      <c r="G38" s="48">
        <v>0</v>
      </c>
      <c r="H38" s="48">
        <f t="shared" si="0"/>
        <v>5902.35</v>
      </c>
      <c r="I38" s="48">
        <f t="shared" si="1"/>
        <v>36967.35</v>
      </c>
    </row>
    <row r="39" spans="1:9" x14ac:dyDescent="0.2">
      <c r="A39" s="43" t="s">
        <v>323</v>
      </c>
      <c r="B39" s="43" t="s">
        <v>324</v>
      </c>
      <c r="C39" s="43" t="s">
        <v>261</v>
      </c>
      <c r="D39" s="43" t="s">
        <v>253</v>
      </c>
      <c r="E39" s="48">
        <v>32700</v>
      </c>
      <c r="F39" s="48">
        <v>1635</v>
      </c>
      <c r="G39" s="48">
        <v>0</v>
      </c>
      <c r="H39" s="48">
        <f t="shared" si="0"/>
        <v>5902.35</v>
      </c>
      <c r="I39" s="48">
        <f t="shared" si="1"/>
        <v>36967.35</v>
      </c>
    </row>
    <row r="40" spans="1:9" x14ac:dyDescent="0.2">
      <c r="A40" s="43" t="s">
        <v>325</v>
      </c>
      <c r="B40" s="43" t="s">
        <v>326</v>
      </c>
      <c r="C40" s="43" t="s">
        <v>261</v>
      </c>
      <c r="D40" s="43" t="s">
        <v>253</v>
      </c>
      <c r="E40" s="48">
        <v>30200</v>
      </c>
      <c r="F40" s="48">
        <v>1510</v>
      </c>
      <c r="G40" s="48">
        <v>0</v>
      </c>
      <c r="H40" s="48">
        <f t="shared" si="0"/>
        <v>5451.1</v>
      </c>
      <c r="I40" s="48">
        <f t="shared" si="1"/>
        <v>34141.1</v>
      </c>
    </row>
    <row r="41" spans="1:9" x14ac:dyDescent="0.2">
      <c r="A41" s="43" t="s">
        <v>327</v>
      </c>
      <c r="B41" s="43" t="s">
        <v>328</v>
      </c>
      <c r="C41" s="43" t="s">
        <v>261</v>
      </c>
      <c r="D41" s="43" t="s">
        <v>253</v>
      </c>
      <c r="E41" s="48">
        <v>1500</v>
      </c>
      <c r="F41" s="48">
        <v>75</v>
      </c>
      <c r="G41" s="48">
        <v>0</v>
      </c>
      <c r="H41" s="48">
        <f t="shared" si="0"/>
        <v>270.75</v>
      </c>
      <c r="I41" s="48">
        <f t="shared" si="1"/>
        <v>1695.75</v>
      </c>
    </row>
    <row r="42" spans="1:9" x14ac:dyDescent="0.2">
      <c r="A42" s="43" t="s">
        <v>329</v>
      </c>
      <c r="B42" s="43" t="s">
        <v>330</v>
      </c>
      <c r="C42" s="43" t="s">
        <v>261</v>
      </c>
      <c r="D42" s="43" t="s">
        <v>253</v>
      </c>
      <c r="E42" s="48">
        <v>4900</v>
      </c>
      <c r="F42" s="48">
        <v>245</v>
      </c>
      <c r="G42" s="48">
        <v>0</v>
      </c>
      <c r="H42" s="48">
        <f t="shared" si="0"/>
        <v>884.45</v>
      </c>
      <c r="I42" s="48">
        <f t="shared" si="1"/>
        <v>5539.45</v>
      </c>
    </row>
    <row r="43" spans="1:9" x14ac:dyDescent="0.2">
      <c r="A43" s="43" t="s">
        <v>331</v>
      </c>
      <c r="B43" s="43" t="s">
        <v>332</v>
      </c>
      <c r="C43" s="43" t="s">
        <v>261</v>
      </c>
      <c r="D43" s="43" t="s">
        <v>253</v>
      </c>
      <c r="E43" s="48">
        <v>7900</v>
      </c>
      <c r="F43" s="48">
        <v>395</v>
      </c>
      <c r="G43" s="48">
        <v>0</v>
      </c>
      <c r="H43" s="48">
        <f t="shared" si="0"/>
        <v>1425.95</v>
      </c>
      <c r="I43" s="48">
        <f t="shared" si="1"/>
        <v>8930.9500000000007</v>
      </c>
    </row>
    <row r="44" spans="1:9" x14ac:dyDescent="0.2">
      <c r="A44" s="43" t="s">
        <v>333</v>
      </c>
      <c r="B44" s="43" t="s">
        <v>334</v>
      </c>
      <c r="C44" s="43" t="s">
        <v>261</v>
      </c>
      <c r="D44" s="43" t="s">
        <v>253</v>
      </c>
      <c r="E44" s="48">
        <v>10300</v>
      </c>
      <c r="F44" s="48">
        <v>515</v>
      </c>
      <c r="G44" s="48">
        <v>0</v>
      </c>
      <c r="H44" s="48">
        <f t="shared" si="0"/>
        <v>1859.15</v>
      </c>
      <c r="I44" s="48">
        <f t="shared" si="1"/>
        <v>11644.15</v>
      </c>
    </row>
    <row r="45" spans="1:9" x14ac:dyDescent="0.2">
      <c r="A45" s="43" t="s">
        <v>335</v>
      </c>
      <c r="B45" s="43" t="s">
        <v>336</v>
      </c>
      <c r="C45" s="43" t="s">
        <v>261</v>
      </c>
      <c r="D45" s="43" t="s">
        <v>253</v>
      </c>
      <c r="E45" s="48">
        <v>15600</v>
      </c>
      <c r="F45" s="48">
        <v>780</v>
      </c>
      <c r="G45" s="48">
        <v>0</v>
      </c>
      <c r="H45" s="48">
        <f t="shared" si="0"/>
        <v>2815.8</v>
      </c>
      <c r="I45" s="48">
        <f t="shared" si="1"/>
        <v>17635.8</v>
      </c>
    </row>
    <row r="46" spans="1:9" x14ac:dyDescent="0.2">
      <c r="A46" s="43" t="s">
        <v>337</v>
      </c>
      <c r="B46" s="43" t="s">
        <v>338</v>
      </c>
      <c r="C46" s="43" t="s">
        <v>261</v>
      </c>
      <c r="D46" s="43" t="s">
        <v>253</v>
      </c>
      <c r="E46" s="48">
        <v>25900</v>
      </c>
      <c r="F46" s="48">
        <v>1295</v>
      </c>
      <c r="G46" s="48">
        <v>0</v>
      </c>
      <c r="H46" s="48">
        <f t="shared" si="0"/>
        <v>4674.95</v>
      </c>
      <c r="I46" s="48">
        <f t="shared" si="1"/>
        <v>29279.95</v>
      </c>
    </row>
    <row r="47" spans="1:9" x14ac:dyDescent="0.2">
      <c r="A47" s="43" t="s">
        <v>339</v>
      </c>
      <c r="B47" s="43" t="s">
        <v>340</v>
      </c>
      <c r="C47" s="43" t="s">
        <v>261</v>
      </c>
      <c r="D47" s="43" t="s">
        <v>253</v>
      </c>
      <c r="E47" s="48">
        <v>32700</v>
      </c>
      <c r="F47" s="48">
        <v>1635</v>
      </c>
      <c r="G47" s="48">
        <v>0</v>
      </c>
      <c r="H47" s="48">
        <f t="shared" si="0"/>
        <v>5902.35</v>
      </c>
      <c r="I47" s="48">
        <f t="shared" si="1"/>
        <v>36967.35</v>
      </c>
    </row>
    <row r="48" spans="1:9" x14ac:dyDescent="0.2">
      <c r="A48" s="43" t="s">
        <v>341</v>
      </c>
      <c r="B48" s="43" t="s">
        <v>342</v>
      </c>
      <c r="C48" s="43" t="s">
        <v>261</v>
      </c>
      <c r="D48" s="43" t="s">
        <v>253</v>
      </c>
      <c r="E48" s="48">
        <v>32700</v>
      </c>
      <c r="F48" s="48">
        <v>1635</v>
      </c>
      <c r="G48" s="48">
        <v>0</v>
      </c>
      <c r="H48" s="48">
        <f t="shared" si="0"/>
        <v>5902.35</v>
      </c>
      <c r="I48" s="48">
        <f t="shared" si="1"/>
        <v>36967.35</v>
      </c>
    </row>
    <row r="49" spans="1:9" x14ac:dyDescent="0.2">
      <c r="A49" s="43" t="s">
        <v>343</v>
      </c>
      <c r="B49" s="43" t="s">
        <v>344</v>
      </c>
      <c r="C49" s="43" t="s">
        <v>261</v>
      </c>
      <c r="D49" s="43" t="s">
        <v>253</v>
      </c>
      <c r="E49" s="48">
        <v>30200</v>
      </c>
      <c r="F49" s="48">
        <v>1510</v>
      </c>
      <c r="G49" s="48">
        <v>0</v>
      </c>
      <c r="H49" s="48">
        <f t="shared" si="0"/>
        <v>5451.1</v>
      </c>
      <c r="I49" s="48">
        <f t="shared" si="1"/>
        <v>34141.1</v>
      </c>
    </row>
    <row r="50" spans="1:9" x14ac:dyDescent="0.2">
      <c r="A50" s="43" t="s">
        <v>345</v>
      </c>
      <c r="B50" s="43" t="s">
        <v>346</v>
      </c>
      <c r="C50" s="43" t="s">
        <v>261</v>
      </c>
      <c r="D50" s="43" t="s">
        <v>253</v>
      </c>
      <c r="E50" s="48">
        <v>1500</v>
      </c>
      <c r="F50" s="48">
        <v>75</v>
      </c>
      <c r="G50" s="48">
        <v>0</v>
      </c>
      <c r="H50" s="48">
        <f t="shared" si="0"/>
        <v>270.75</v>
      </c>
      <c r="I50" s="48">
        <f t="shared" si="1"/>
        <v>1695.75</v>
      </c>
    </row>
    <row r="51" spans="1:9" x14ac:dyDescent="0.2">
      <c r="A51" s="43" t="s">
        <v>347</v>
      </c>
      <c r="B51" s="43" t="s">
        <v>348</v>
      </c>
      <c r="C51" s="43" t="s">
        <v>261</v>
      </c>
      <c r="D51" s="43" t="s">
        <v>253</v>
      </c>
      <c r="E51" s="48">
        <v>4900</v>
      </c>
      <c r="F51" s="48">
        <v>245</v>
      </c>
      <c r="G51" s="48">
        <v>0</v>
      </c>
      <c r="H51" s="48">
        <f t="shared" si="0"/>
        <v>884.45</v>
      </c>
      <c r="I51" s="48">
        <f t="shared" si="1"/>
        <v>5539.45</v>
      </c>
    </row>
    <row r="52" spans="1:9" x14ac:dyDescent="0.2">
      <c r="A52" s="43" t="s">
        <v>349</v>
      </c>
      <c r="B52" s="43" t="s">
        <v>350</v>
      </c>
      <c r="C52" s="43" t="s">
        <v>261</v>
      </c>
      <c r="D52" s="43" t="s">
        <v>253</v>
      </c>
      <c r="E52" s="48">
        <v>7900</v>
      </c>
      <c r="F52" s="48">
        <v>395</v>
      </c>
      <c r="G52" s="48">
        <v>0</v>
      </c>
      <c r="H52" s="48">
        <f t="shared" si="0"/>
        <v>1425.95</v>
      </c>
      <c r="I52" s="48">
        <f t="shared" si="1"/>
        <v>8930.9500000000007</v>
      </c>
    </row>
    <row r="53" spans="1:9" x14ac:dyDescent="0.2">
      <c r="A53" s="43" t="s">
        <v>351</v>
      </c>
      <c r="B53" s="43" t="s">
        <v>352</v>
      </c>
      <c r="C53" s="43" t="s">
        <v>353</v>
      </c>
      <c r="D53" s="43" t="s">
        <v>262</v>
      </c>
      <c r="E53" s="48">
        <v>3800</v>
      </c>
      <c r="F53" s="48">
        <v>190</v>
      </c>
      <c r="G53" s="48">
        <v>0</v>
      </c>
      <c r="H53" s="48">
        <f t="shared" si="0"/>
        <v>685.9</v>
      </c>
      <c r="I53" s="48">
        <f t="shared" si="1"/>
        <v>4295.8999999999996</v>
      </c>
    </row>
    <row r="54" spans="1:9" x14ac:dyDescent="0.2">
      <c r="A54" s="43" t="s">
        <v>354</v>
      </c>
      <c r="B54" s="43" t="s">
        <v>355</v>
      </c>
      <c r="C54" s="43" t="s">
        <v>353</v>
      </c>
      <c r="D54" s="43" t="s">
        <v>262</v>
      </c>
      <c r="E54" s="48">
        <v>3900</v>
      </c>
      <c r="F54" s="48">
        <v>195</v>
      </c>
      <c r="G54" s="48">
        <v>0</v>
      </c>
      <c r="H54" s="48">
        <f t="shared" si="0"/>
        <v>703.95</v>
      </c>
      <c r="I54" s="48">
        <f t="shared" si="1"/>
        <v>4408.95</v>
      </c>
    </row>
    <row r="55" spans="1:9" x14ac:dyDescent="0.2">
      <c r="A55" s="43" t="s">
        <v>356</v>
      </c>
      <c r="B55" s="43" t="s">
        <v>357</v>
      </c>
      <c r="C55" s="43" t="s">
        <v>353</v>
      </c>
      <c r="D55" s="43" t="s">
        <v>262</v>
      </c>
      <c r="E55" s="48">
        <v>4200</v>
      </c>
      <c r="F55" s="48">
        <v>210</v>
      </c>
      <c r="G55" s="48">
        <v>0</v>
      </c>
      <c r="H55" s="48">
        <f t="shared" si="0"/>
        <v>758.1</v>
      </c>
      <c r="I55" s="48">
        <f t="shared" si="1"/>
        <v>4748.1000000000004</v>
      </c>
    </row>
    <row r="56" spans="1:9" x14ac:dyDescent="0.2">
      <c r="A56" s="43" t="s">
        <v>358</v>
      </c>
      <c r="B56" s="43" t="s">
        <v>359</v>
      </c>
      <c r="C56" s="43" t="s">
        <v>353</v>
      </c>
      <c r="D56" s="43" t="s">
        <v>262</v>
      </c>
      <c r="E56" s="48">
        <v>4500</v>
      </c>
      <c r="F56" s="48">
        <v>225</v>
      </c>
      <c r="G56" s="48">
        <v>0</v>
      </c>
      <c r="H56" s="48">
        <f t="shared" si="0"/>
        <v>812.25</v>
      </c>
      <c r="I56" s="48">
        <f t="shared" si="1"/>
        <v>5087.25</v>
      </c>
    </row>
    <row r="57" spans="1:9" x14ac:dyDescent="0.2">
      <c r="A57" s="43" t="s">
        <v>360</v>
      </c>
      <c r="B57" s="43" t="s">
        <v>361</v>
      </c>
      <c r="C57" s="43" t="s">
        <v>353</v>
      </c>
      <c r="D57" s="43" t="s">
        <v>262</v>
      </c>
      <c r="E57" s="48">
        <v>3600</v>
      </c>
      <c r="F57" s="48">
        <v>180</v>
      </c>
      <c r="G57" s="48">
        <v>0</v>
      </c>
      <c r="H57" s="48">
        <f t="shared" si="0"/>
        <v>649.79999999999995</v>
      </c>
      <c r="I57" s="48">
        <f t="shared" si="1"/>
        <v>4069.8</v>
      </c>
    </row>
    <row r="58" spans="1:9" x14ac:dyDescent="0.2">
      <c r="A58" s="43" t="s">
        <v>362</v>
      </c>
      <c r="B58" s="43" t="s">
        <v>363</v>
      </c>
      <c r="C58" s="43" t="s">
        <v>353</v>
      </c>
      <c r="D58" s="43" t="s">
        <v>262</v>
      </c>
      <c r="E58" s="48">
        <v>6000</v>
      </c>
      <c r="F58" s="48">
        <v>300</v>
      </c>
      <c r="G58" s="48">
        <v>0</v>
      </c>
      <c r="H58" s="48">
        <f t="shared" si="0"/>
        <v>1083</v>
      </c>
      <c r="I58" s="48">
        <f t="shared" si="1"/>
        <v>6783</v>
      </c>
    </row>
    <row r="59" spans="1:9" x14ac:dyDescent="0.2">
      <c r="A59" s="43" t="s">
        <v>364</v>
      </c>
      <c r="B59" s="43" t="s">
        <v>365</v>
      </c>
      <c r="C59" s="43" t="s">
        <v>353</v>
      </c>
      <c r="D59" s="43" t="s">
        <v>262</v>
      </c>
      <c r="E59" s="48">
        <v>4600</v>
      </c>
      <c r="F59" s="48">
        <v>230</v>
      </c>
      <c r="G59" s="48">
        <v>0</v>
      </c>
      <c r="H59" s="48">
        <f t="shared" si="0"/>
        <v>830.3</v>
      </c>
      <c r="I59" s="48">
        <f t="shared" si="1"/>
        <v>5200.3</v>
      </c>
    </row>
    <row r="60" spans="1:9" x14ac:dyDescent="0.2">
      <c r="A60" s="43" t="s">
        <v>366</v>
      </c>
      <c r="B60" s="43" t="s">
        <v>367</v>
      </c>
      <c r="C60" s="43" t="s">
        <v>353</v>
      </c>
      <c r="D60" s="43" t="s">
        <v>262</v>
      </c>
      <c r="E60" s="48">
        <v>6900</v>
      </c>
      <c r="F60" s="48">
        <v>345</v>
      </c>
      <c r="G60" s="48">
        <v>0</v>
      </c>
      <c r="H60" s="48">
        <f t="shared" si="0"/>
        <v>1245.45</v>
      </c>
      <c r="I60" s="48">
        <f t="shared" si="1"/>
        <v>7800.45</v>
      </c>
    </row>
    <row r="61" spans="1:9" x14ac:dyDescent="0.2">
      <c r="A61" s="43" t="s">
        <v>368</v>
      </c>
      <c r="B61" s="43" t="s">
        <v>369</v>
      </c>
      <c r="C61" s="43" t="s">
        <v>353</v>
      </c>
      <c r="D61" s="43" t="s">
        <v>253</v>
      </c>
      <c r="E61" s="48">
        <v>7200</v>
      </c>
      <c r="F61" s="48">
        <v>360</v>
      </c>
      <c r="G61" s="48">
        <v>0</v>
      </c>
      <c r="H61" s="48">
        <f t="shared" si="0"/>
        <v>1299.5999999999999</v>
      </c>
      <c r="I61" s="48">
        <f t="shared" si="1"/>
        <v>8139.6</v>
      </c>
    </row>
    <row r="62" spans="1:9" x14ac:dyDescent="0.2">
      <c r="A62" s="43" t="s">
        <v>370</v>
      </c>
      <c r="B62" s="43" t="s">
        <v>371</v>
      </c>
      <c r="C62" s="43" t="s">
        <v>353</v>
      </c>
      <c r="D62" s="43" t="s">
        <v>253</v>
      </c>
      <c r="E62" s="48">
        <v>5500</v>
      </c>
      <c r="F62" s="48">
        <v>275</v>
      </c>
      <c r="G62" s="48">
        <v>0</v>
      </c>
      <c r="H62" s="48">
        <f t="shared" si="0"/>
        <v>992.75</v>
      </c>
      <c r="I62" s="48">
        <f t="shared" si="1"/>
        <v>6217.75</v>
      </c>
    </row>
    <row r="63" spans="1:9" x14ac:dyDescent="0.2">
      <c r="A63" s="43" t="s">
        <v>372</v>
      </c>
      <c r="B63" s="43" t="s">
        <v>373</v>
      </c>
      <c r="C63" s="43" t="s">
        <v>353</v>
      </c>
      <c r="D63" s="43" t="s">
        <v>253</v>
      </c>
      <c r="E63" s="48">
        <v>4600</v>
      </c>
      <c r="F63" s="48">
        <v>230</v>
      </c>
      <c r="G63" s="48">
        <v>0</v>
      </c>
      <c r="H63" s="48">
        <f t="shared" si="0"/>
        <v>830.3</v>
      </c>
      <c r="I63" s="48">
        <f t="shared" si="1"/>
        <v>5200.3</v>
      </c>
    </row>
    <row r="64" spans="1:9" x14ac:dyDescent="0.2">
      <c r="A64" s="43" t="s">
        <v>374</v>
      </c>
      <c r="B64" s="43" t="s">
        <v>375</v>
      </c>
      <c r="C64" s="43" t="s">
        <v>353</v>
      </c>
      <c r="D64" s="43" t="s">
        <v>262</v>
      </c>
      <c r="E64" s="48">
        <v>3600</v>
      </c>
      <c r="F64" s="48">
        <v>180</v>
      </c>
      <c r="G64" s="48">
        <v>0</v>
      </c>
      <c r="H64" s="48">
        <f t="shared" si="0"/>
        <v>649.79999999999995</v>
      </c>
      <c r="I64" s="48">
        <f t="shared" si="1"/>
        <v>4069.8</v>
      </c>
    </row>
    <row r="65" spans="1:9" x14ac:dyDescent="0.2">
      <c r="A65" s="43" t="s">
        <v>376</v>
      </c>
      <c r="B65" s="43" t="s">
        <v>377</v>
      </c>
      <c r="C65" s="43" t="s">
        <v>378</v>
      </c>
      <c r="D65" s="43" t="s">
        <v>253</v>
      </c>
      <c r="E65" s="48">
        <v>250</v>
      </c>
      <c r="F65" s="48">
        <v>25</v>
      </c>
      <c r="G65" s="48">
        <v>0</v>
      </c>
      <c r="H65" s="48">
        <f t="shared" si="0"/>
        <v>42.75</v>
      </c>
      <c r="I65" s="48">
        <f t="shared" si="1"/>
        <v>267.75</v>
      </c>
    </row>
    <row r="66" spans="1:9" x14ac:dyDescent="0.2">
      <c r="A66" s="43" t="s">
        <v>379</v>
      </c>
      <c r="B66" s="43" t="s">
        <v>380</v>
      </c>
      <c r="C66" s="43" t="s">
        <v>378</v>
      </c>
      <c r="D66" s="43" t="s">
        <v>253</v>
      </c>
      <c r="E66" s="48">
        <v>300</v>
      </c>
      <c r="F66" s="48">
        <v>30</v>
      </c>
      <c r="G66" s="48">
        <v>0</v>
      </c>
      <c r="H66" s="48">
        <f t="shared" si="0"/>
        <v>51.3</v>
      </c>
      <c r="I66" s="48">
        <f t="shared" si="1"/>
        <v>321.3</v>
      </c>
    </row>
    <row r="67" spans="1:9" x14ac:dyDescent="0.2">
      <c r="A67" s="43" t="s">
        <v>381</v>
      </c>
      <c r="B67" s="43" t="s">
        <v>382</v>
      </c>
      <c r="C67" s="43" t="s">
        <v>378</v>
      </c>
      <c r="D67" s="43" t="s">
        <v>253</v>
      </c>
      <c r="E67" s="48">
        <v>120</v>
      </c>
      <c r="F67" s="48">
        <v>12</v>
      </c>
      <c r="G67" s="48">
        <v>0</v>
      </c>
      <c r="H67" s="48">
        <f t="shared" si="0"/>
        <v>20.52</v>
      </c>
      <c r="I67" s="48">
        <f t="shared" si="1"/>
        <v>128.52000000000001</v>
      </c>
    </row>
    <row r="68" spans="1:9" x14ac:dyDescent="0.2">
      <c r="A68" s="43" t="s">
        <v>383</v>
      </c>
      <c r="B68" s="43" t="s">
        <v>384</v>
      </c>
      <c r="C68" s="43" t="s">
        <v>378</v>
      </c>
      <c r="D68" s="43" t="s">
        <v>253</v>
      </c>
      <c r="E68" s="48">
        <v>550</v>
      </c>
      <c r="F68" s="48">
        <v>55</v>
      </c>
      <c r="G68" s="48">
        <v>0</v>
      </c>
      <c r="H68" s="48">
        <f t="shared" si="0"/>
        <v>94.05</v>
      </c>
      <c r="I68" s="48">
        <f t="shared" si="1"/>
        <v>589.04999999999995</v>
      </c>
    </row>
    <row r="69" spans="1:9" x14ac:dyDescent="0.2">
      <c r="A69" s="43" t="s">
        <v>385</v>
      </c>
      <c r="B69" s="43" t="s">
        <v>386</v>
      </c>
      <c r="C69" s="43" t="s">
        <v>378</v>
      </c>
      <c r="D69" s="43" t="s">
        <v>253</v>
      </c>
      <c r="E69" s="48">
        <v>25</v>
      </c>
      <c r="F69" s="48">
        <v>2.5</v>
      </c>
      <c r="G69" s="48">
        <v>0</v>
      </c>
      <c r="H69" s="48">
        <f t="shared" si="0"/>
        <v>4.2750000000000004</v>
      </c>
      <c r="I69" s="48">
        <f t="shared" si="1"/>
        <v>26.774999999999999</v>
      </c>
    </row>
    <row r="70" spans="1:9" x14ac:dyDescent="0.2">
      <c r="A70" s="43" t="s">
        <v>387</v>
      </c>
      <c r="B70" s="43" t="s">
        <v>388</v>
      </c>
      <c r="C70" s="43" t="s">
        <v>378</v>
      </c>
      <c r="D70" s="43" t="s">
        <v>253</v>
      </c>
      <c r="E70" s="48">
        <v>150</v>
      </c>
      <c r="F70" s="48">
        <v>15</v>
      </c>
      <c r="G70" s="48">
        <v>0</v>
      </c>
      <c r="H70" s="48">
        <f t="shared" si="0"/>
        <v>25.65</v>
      </c>
      <c r="I70" s="48">
        <f t="shared" si="1"/>
        <v>160.65</v>
      </c>
    </row>
    <row r="71" spans="1:9" x14ac:dyDescent="0.2">
      <c r="A71" s="43" t="s">
        <v>389</v>
      </c>
      <c r="B71" s="43" t="s">
        <v>390</v>
      </c>
      <c r="C71" s="43" t="s">
        <v>378</v>
      </c>
      <c r="D71" s="43" t="s">
        <v>253</v>
      </c>
      <c r="E71" s="48">
        <v>590</v>
      </c>
      <c r="F71" s="48">
        <v>59</v>
      </c>
      <c r="G71" s="48">
        <v>0</v>
      </c>
      <c r="H71" s="48">
        <f t="shared" si="0"/>
        <v>100.89</v>
      </c>
      <c r="I71" s="48">
        <f t="shared" si="1"/>
        <v>631.89</v>
      </c>
    </row>
    <row r="72" spans="1:9" x14ac:dyDescent="0.2">
      <c r="A72" s="43" t="s">
        <v>391</v>
      </c>
      <c r="B72" s="43" t="s">
        <v>392</v>
      </c>
      <c r="C72" s="43" t="s">
        <v>378</v>
      </c>
      <c r="D72" s="43" t="s">
        <v>253</v>
      </c>
      <c r="E72" s="48">
        <v>610</v>
      </c>
      <c r="F72" s="48">
        <v>61</v>
      </c>
      <c r="G72" s="48">
        <v>0</v>
      </c>
      <c r="H72" s="48">
        <f t="shared" ref="H72:H115" si="2">(E72-F72+G72)*19%</f>
        <v>104.31</v>
      </c>
      <c r="I72" s="48">
        <f t="shared" ref="I72:I115" si="3">E72+G72-F72+H72</f>
        <v>653.30999999999995</v>
      </c>
    </row>
    <row r="73" spans="1:9" x14ac:dyDescent="0.2">
      <c r="A73" s="43" t="s">
        <v>393</v>
      </c>
      <c r="B73" s="43" t="s">
        <v>394</v>
      </c>
      <c r="C73" s="43" t="s">
        <v>378</v>
      </c>
      <c r="D73" s="43" t="s">
        <v>253</v>
      </c>
      <c r="E73" s="48">
        <v>720</v>
      </c>
      <c r="F73" s="48">
        <v>72</v>
      </c>
      <c r="G73" s="48">
        <v>0</v>
      </c>
      <c r="H73" s="48">
        <f t="shared" si="2"/>
        <v>123.12</v>
      </c>
      <c r="I73" s="48">
        <f t="shared" si="3"/>
        <v>771.12</v>
      </c>
    </row>
    <row r="74" spans="1:9" x14ac:dyDescent="0.2">
      <c r="A74" s="43" t="s">
        <v>395</v>
      </c>
      <c r="B74" s="43" t="s">
        <v>396</v>
      </c>
      <c r="C74" s="43" t="s">
        <v>378</v>
      </c>
      <c r="D74" s="43" t="s">
        <v>253</v>
      </c>
      <c r="E74" s="48">
        <v>1800</v>
      </c>
      <c r="F74" s="48">
        <v>180</v>
      </c>
      <c r="G74" s="48">
        <v>0</v>
      </c>
      <c r="H74" s="48">
        <f t="shared" si="2"/>
        <v>307.8</v>
      </c>
      <c r="I74" s="48">
        <f t="shared" si="3"/>
        <v>1927.8</v>
      </c>
    </row>
    <row r="75" spans="1:9" x14ac:dyDescent="0.2">
      <c r="A75" s="43" t="s">
        <v>397</v>
      </c>
      <c r="B75" s="43" t="s">
        <v>398</v>
      </c>
      <c r="C75" s="43" t="s">
        <v>378</v>
      </c>
      <c r="D75" s="43" t="s">
        <v>253</v>
      </c>
      <c r="E75" s="48">
        <v>2600</v>
      </c>
      <c r="F75" s="48">
        <v>260</v>
      </c>
      <c r="G75" s="48">
        <v>0</v>
      </c>
      <c r="H75" s="48">
        <f t="shared" si="2"/>
        <v>444.6</v>
      </c>
      <c r="I75" s="48">
        <f t="shared" si="3"/>
        <v>2784.6</v>
      </c>
    </row>
    <row r="76" spans="1:9" x14ac:dyDescent="0.2">
      <c r="A76" s="43" t="s">
        <v>399</v>
      </c>
      <c r="B76" s="43" t="s">
        <v>400</v>
      </c>
      <c r="C76" s="43" t="s">
        <v>378</v>
      </c>
      <c r="D76" s="43" t="s">
        <v>253</v>
      </c>
      <c r="E76" s="48">
        <v>3500</v>
      </c>
      <c r="F76" s="48">
        <v>350</v>
      </c>
      <c r="G76" s="48">
        <v>0</v>
      </c>
      <c r="H76" s="48">
        <f t="shared" si="2"/>
        <v>598.5</v>
      </c>
      <c r="I76" s="48">
        <f t="shared" si="3"/>
        <v>3748.5</v>
      </c>
    </row>
    <row r="77" spans="1:9" x14ac:dyDescent="0.2">
      <c r="A77" s="43" t="s">
        <v>401</v>
      </c>
      <c r="B77" s="43" t="s">
        <v>402</v>
      </c>
      <c r="C77" s="43" t="s">
        <v>378</v>
      </c>
      <c r="D77" s="43" t="s">
        <v>253</v>
      </c>
      <c r="E77" s="48">
        <v>3200</v>
      </c>
      <c r="F77" s="48">
        <v>320</v>
      </c>
      <c r="G77" s="48">
        <v>0</v>
      </c>
      <c r="H77" s="48">
        <f t="shared" si="2"/>
        <v>547.20000000000005</v>
      </c>
      <c r="I77" s="48">
        <f t="shared" si="3"/>
        <v>3427.2</v>
      </c>
    </row>
    <row r="78" spans="1:9" x14ac:dyDescent="0.2">
      <c r="A78" s="43" t="s">
        <v>403</v>
      </c>
      <c r="B78" s="43" t="s">
        <v>404</v>
      </c>
      <c r="C78" s="43" t="s">
        <v>378</v>
      </c>
      <c r="D78" s="43" t="s">
        <v>253</v>
      </c>
      <c r="E78" s="48">
        <v>4500</v>
      </c>
      <c r="F78" s="48">
        <v>450</v>
      </c>
      <c r="G78" s="48">
        <v>0</v>
      </c>
      <c r="H78" s="48">
        <f t="shared" si="2"/>
        <v>769.5</v>
      </c>
      <c r="I78" s="48">
        <f t="shared" si="3"/>
        <v>4819.5</v>
      </c>
    </row>
    <row r="79" spans="1:9" x14ac:dyDescent="0.2">
      <c r="A79" s="43" t="s">
        <v>405</v>
      </c>
      <c r="B79" s="43" t="s">
        <v>406</v>
      </c>
      <c r="C79" s="43" t="s">
        <v>378</v>
      </c>
      <c r="D79" s="43" t="s">
        <v>253</v>
      </c>
      <c r="E79" s="48">
        <v>1260</v>
      </c>
      <c r="F79" s="48">
        <v>126</v>
      </c>
      <c r="G79" s="48">
        <v>0</v>
      </c>
      <c r="H79" s="48">
        <f t="shared" si="2"/>
        <v>215.46</v>
      </c>
      <c r="I79" s="48">
        <f t="shared" si="3"/>
        <v>1349.46</v>
      </c>
    </row>
    <row r="80" spans="1:9" x14ac:dyDescent="0.2">
      <c r="A80" s="43" t="s">
        <v>407</v>
      </c>
      <c r="B80" s="43" t="s">
        <v>408</v>
      </c>
      <c r="C80" s="43" t="s">
        <v>378</v>
      </c>
      <c r="D80" s="43" t="s">
        <v>253</v>
      </c>
      <c r="E80" s="48">
        <v>1110</v>
      </c>
      <c r="F80" s="48">
        <v>111</v>
      </c>
      <c r="G80" s="48">
        <v>0</v>
      </c>
      <c r="H80" s="48">
        <f t="shared" si="2"/>
        <v>189.81</v>
      </c>
      <c r="I80" s="48">
        <f t="shared" si="3"/>
        <v>1188.81</v>
      </c>
    </row>
    <row r="81" spans="1:9" x14ac:dyDescent="0.2">
      <c r="A81" s="43" t="s">
        <v>409</v>
      </c>
      <c r="B81" s="43" t="s">
        <v>410</v>
      </c>
      <c r="C81" s="43" t="s">
        <v>378</v>
      </c>
      <c r="D81" s="43" t="s">
        <v>253</v>
      </c>
      <c r="E81" s="48">
        <v>990</v>
      </c>
      <c r="F81" s="48">
        <v>99</v>
      </c>
      <c r="G81" s="48">
        <v>0</v>
      </c>
      <c r="H81" s="48">
        <f t="shared" si="2"/>
        <v>169.29</v>
      </c>
      <c r="I81" s="48">
        <f t="shared" si="3"/>
        <v>1060.29</v>
      </c>
    </row>
    <row r="82" spans="1:9" x14ac:dyDescent="0.2">
      <c r="A82" s="43" t="s">
        <v>411</v>
      </c>
      <c r="B82" s="43" t="s">
        <v>412</v>
      </c>
      <c r="C82" s="43" t="s">
        <v>378</v>
      </c>
      <c r="D82" s="43" t="s">
        <v>253</v>
      </c>
      <c r="E82" s="48">
        <v>3200</v>
      </c>
      <c r="F82" s="48">
        <v>320</v>
      </c>
      <c r="G82" s="48">
        <v>0</v>
      </c>
      <c r="H82" s="48">
        <f t="shared" si="2"/>
        <v>547.20000000000005</v>
      </c>
      <c r="I82" s="48">
        <f t="shared" si="3"/>
        <v>3427.2</v>
      </c>
    </row>
    <row r="83" spans="1:9" x14ac:dyDescent="0.2">
      <c r="A83" s="43" t="s">
        <v>413</v>
      </c>
      <c r="B83" s="43" t="s">
        <v>414</v>
      </c>
      <c r="C83" s="43" t="s">
        <v>378</v>
      </c>
      <c r="D83" s="43" t="s">
        <v>253</v>
      </c>
      <c r="E83" s="48">
        <v>4600</v>
      </c>
      <c r="F83" s="48">
        <v>460</v>
      </c>
      <c r="G83" s="48">
        <v>0</v>
      </c>
      <c r="H83" s="48">
        <f t="shared" si="2"/>
        <v>786.6</v>
      </c>
      <c r="I83" s="48">
        <f t="shared" si="3"/>
        <v>4926.6000000000004</v>
      </c>
    </row>
    <row r="84" spans="1:9" x14ac:dyDescent="0.2">
      <c r="A84" s="43" t="s">
        <v>415</v>
      </c>
      <c r="B84" s="43" t="s">
        <v>416</v>
      </c>
      <c r="C84" s="43" t="s">
        <v>417</v>
      </c>
      <c r="D84" s="43" t="s">
        <v>418</v>
      </c>
      <c r="E84" s="48">
        <v>10300</v>
      </c>
      <c r="F84" s="48">
        <v>1030</v>
      </c>
      <c r="G84" s="48">
        <v>0</v>
      </c>
      <c r="H84" s="48">
        <f t="shared" si="2"/>
        <v>1761.3</v>
      </c>
      <c r="I84" s="48">
        <f t="shared" si="3"/>
        <v>11031.3</v>
      </c>
    </row>
    <row r="85" spans="1:9" x14ac:dyDescent="0.2">
      <c r="A85" s="43" t="s">
        <v>419</v>
      </c>
      <c r="B85" s="43" t="s">
        <v>420</v>
      </c>
      <c r="C85" s="43" t="s">
        <v>417</v>
      </c>
      <c r="D85" s="43" t="s">
        <v>418</v>
      </c>
      <c r="E85" s="48">
        <v>15600</v>
      </c>
      <c r="F85" s="48">
        <v>1560</v>
      </c>
      <c r="G85" s="48">
        <v>0</v>
      </c>
      <c r="H85" s="48">
        <f t="shared" si="2"/>
        <v>2667.6</v>
      </c>
      <c r="I85" s="48">
        <f t="shared" si="3"/>
        <v>16707.599999999999</v>
      </c>
    </row>
    <row r="86" spans="1:9" x14ac:dyDescent="0.2">
      <c r="A86" s="43" t="s">
        <v>421</v>
      </c>
      <c r="B86" s="43" t="s">
        <v>422</v>
      </c>
      <c r="C86" s="43" t="s">
        <v>417</v>
      </c>
      <c r="D86" s="43" t="s">
        <v>418</v>
      </c>
      <c r="E86" s="48">
        <v>1500</v>
      </c>
      <c r="F86" s="48">
        <v>150</v>
      </c>
      <c r="G86" s="48">
        <v>0</v>
      </c>
      <c r="H86" s="48">
        <f t="shared" si="2"/>
        <v>256.5</v>
      </c>
      <c r="I86" s="48">
        <f t="shared" si="3"/>
        <v>1606.5</v>
      </c>
    </row>
    <row r="87" spans="1:9" x14ac:dyDescent="0.2">
      <c r="A87" s="43" t="s">
        <v>423</v>
      </c>
      <c r="B87" s="43" t="s">
        <v>424</v>
      </c>
      <c r="C87" s="43" t="s">
        <v>417</v>
      </c>
      <c r="D87" s="43" t="s">
        <v>418</v>
      </c>
      <c r="E87" s="48">
        <v>4900</v>
      </c>
      <c r="F87" s="48">
        <v>490</v>
      </c>
      <c r="G87" s="48">
        <v>0</v>
      </c>
      <c r="H87" s="48">
        <f t="shared" si="2"/>
        <v>837.9</v>
      </c>
      <c r="I87" s="48">
        <f t="shared" si="3"/>
        <v>5247.9</v>
      </c>
    </row>
    <row r="88" spans="1:9" x14ac:dyDescent="0.2">
      <c r="A88" s="43" t="s">
        <v>425</v>
      </c>
      <c r="B88" s="43" t="s">
        <v>426</v>
      </c>
      <c r="C88" s="43" t="s">
        <v>427</v>
      </c>
      <c r="D88" s="43" t="s">
        <v>428</v>
      </c>
      <c r="E88" s="48">
        <v>7900</v>
      </c>
      <c r="F88" s="48">
        <v>0</v>
      </c>
      <c r="G88" s="48">
        <v>0</v>
      </c>
      <c r="H88" s="48">
        <f t="shared" si="2"/>
        <v>1501</v>
      </c>
      <c r="I88" s="48">
        <f t="shared" si="3"/>
        <v>9401</v>
      </c>
    </row>
    <row r="89" spans="1:9" x14ac:dyDescent="0.2">
      <c r="A89" s="43" t="s">
        <v>429</v>
      </c>
      <c r="B89" s="43" t="s">
        <v>430</v>
      </c>
      <c r="C89" s="43" t="s">
        <v>431</v>
      </c>
      <c r="D89" s="43" t="s">
        <v>432</v>
      </c>
      <c r="E89" s="48">
        <v>3600</v>
      </c>
      <c r="F89" s="48">
        <v>0</v>
      </c>
      <c r="G89" s="48">
        <v>0</v>
      </c>
      <c r="H89" s="48">
        <f t="shared" si="2"/>
        <v>684</v>
      </c>
      <c r="I89" s="48">
        <f t="shared" si="3"/>
        <v>4284</v>
      </c>
    </row>
    <row r="90" spans="1:9" x14ac:dyDescent="0.2">
      <c r="A90" s="43" t="s">
        <v>433</v>
      </c>
      <c r="B90" s="43" t="s">
        <v>434</v>
      </c>
      <c r="C90" s="43" t="s">
        <v>431</v>
      </c>
      <c r="D90" s="43" t="s">
        <v>432</v>
      </c>
      <c r="E90" s="48">
        <v>25000</v>
      </c>
      <c r="F90" s="48">
        <v>0</v>
      </c>
      <c r="G90" s="48">
        <v>0</v>
      </c>
      <c r="H90" s="48">
        <f t="shared" si="2"/>
        <v>4750</v>
      </c>
      <c r="I90" s="48">
        <f t="shared" si="3"/>
        <v>29750</v>
      </c>
    </row>
    <row r="91" spans="1:9" x14ac:dyDescent="0.2">
      <c r="A91" s="43" t="s">
        <v>435</v>
      </c>
      <c r="B91" s="43" t="s">
        <v>436</v>
      </c>
      <c r="C91" s="43" t="s">
        <v>431</v>
      </c>
      <c r="D91" s="43" t="s">
        <v>437</v>
      </c>
      <c r="E91" s="48">
        <v>3600</v>
      </c>
      <c r="F91" s="48">
        <v>0</v>
      </c>
      <c r="G91" s="48">
        <v>0</v>
      </c>
      <c r="H91" s="48">
        <f t="shared" si="2"/>
        <v>684</v>
      </c>
      <c r="I91" s="48">
        <f t="shared" si="3"/>
        <v>4284</v>
      </c>
    </row>
    <row r="92" spans="1:9" x14ac:dyDescent="0.2">
      <c r="A92" s="43" t="s">
        <v>438</v>
      </c>
      <c r="B92" s="43" t="s">
        <v>439</v>
      </c>
      <c r="C92" s="43" t="s">
        <v>431</v>
      </c>
      <c r="D92" s="43" t="s">
        <v>437</v>
      </c>
      <c r="E92" s="48">
        <v>7800</v>
      </c>
      <c r="F92" s="48">
        <v>0</v>
      </c>
      <c r="G92" s="48">
        <v>0</v>
      </c>
      <c r="H92" s="48">
        <f t="shared" si="2"/>
        <v>1482</v>
      </c>
      <c r="I92" s="48">
        <f t="shared" si="3"/>
        <v>9282</v>
      </c>
    </row>
    <row r="93" spans="1:9" x14ac:dyDescent="0.2">
      <c r="A93" s="43" t="s">
        <v>440</v>
      </c>
      <c r="B93" s="43" t="s">
        <v>441</v>
      </c>
      <c r="C93" s="43" t="s">
        <v>431</v>
      </c>
      <c r="D93" s="43" t="s">
        <v>437</v>
      </c>
      <c r="E93" s="48">
        <v>6800</v>
      </c>
      <c r="F93" s="48">
        <v>0</v>
      </c>
      <c r="G93" s="48">
        <v>0</v>
      </c>
      <c r="H93" s="48">
        <f t="shared" si="2"/>
        <v>1292</v>
      </c>
      <c r="I93" s="48">
        <f t="shared" si="3"/>
        <v>8092</v>
      </c>
    </row>
    <row r="94" spans="1:9" x14ac:dyDescent="0.2">
      <c r="A94" s="43" t="s">
        <v>442</v>
      </c>
      <c r="B94" s="43" t="s">
        <v>443</v>
      </c>
      <c r="C94" s="43" t="s">
        <v>431</v>
      </c>
      <c r="D94" s="43" t="s">
        <v>432</v>
      </c>
      <c r="E94" s="48">
        <v>5600</v>
      </c>
      <c r="F94" s="48">
        <v>0</v>
      </c>
      <c r="G94" s="48">
        <v>0</v>
      </c>
      <c r="H94" s="48">
        <f t="shared" si="2"/>
        <v>1064</v>
      </c>
      <c r="I94" s="48">
        <f t="shared" si="3"/>
        <v>6664</v>
      </c>
    </row>
    <row r="95" spans="1:9" x14ac:dyDescent="0.2">
      <c r="A95" s="43" t="s">
        <v>444</v>
      </c>
      <c r="B95" s="43" t="s">
        <v>445</v>
      </c>
      <c r="C95" s="43" t="s">
        <v>431</v>
      </c>
      <c r="D95" s="43" t="s">
        <v>432</v>
      </c>
      <c r="E95" s="48">
        <v>5400</v>
      </c>
      <c r="F95" s="48">
        <v>0</v>
      </c>
      <c r="G95" s="48">
        <v>0</v>
      </c>
      <c r="H95" s="48">
        <f t="shared" si="2"/>
        <v>1026</v>
      </c>
      <c r="I95" s="48">
        <f t="shared" si="3"/>
        <v>6426</v>
      </c>
    </row>
    <row r="96" spans="1:9" x14ac:dyDescent="0.2">
      <c r="A96" s="43" t="s">
        <v>446</v>
      </c>
      <c r="B96" s="43" t="s">
        <v>447</v>
      </c>
      <c r="C96" s="43" t="s">
        <v>448</v>
      </c>
      <c r="D96" s="43" t="s">
        <v>253</v>
      </c>
      <c r="E96" s="48">
        <v>8600</v>
      </c>
      <c r="F96" s="48">
        <v>1290</v>
      </c>
      <c r="G96" s="48">
        <v>0</v>
      </c>
      <c r="H96" s="48">
        <f t="shared" si="2"/>
        <v>1388.9</v>
      </c>
      <c r="I96" s="48">
        <f t="shared" si="3"/>
        <v>8698.9</v>
      </c>
    </row>
    <row r="97" spans="1:9" x14ac:dyDescent="0.2">
      <c r="A97" s="43" t="s">
        <v>449</v>
      </c>
      <c r="B97" s="43" t="s">
        <v>450</v>
      </c>
      <c r="C97" s="43" t="s">
        <v>448</v>
      </c>
      <c r="D97" s="43" t="s">
        <v>253</v>
      </c>
      <c r="E97" s="48">
        <v>6900</v>
      </c>
      <c r="F97" s="48">
        <v>1035</v>
      </c>
      <c r="G97" s="48">
        <v>0</v>
      </c>
      <c r="H97" s="48">
        <f t="shared" si="2"/>
        <v>1114.3499999999999</v>
      </c>
      <c r="I97" s="48">
        <f t="shared" si="3"/>
        <v>6979.35</v>
      </c>
    </row>
    <row r="98" spans="1:9" x14ac:dyDescent="0.2">
      <c r="A98" s="43" t="s">
        <v>451</v>
      </c>
      <c r="B98" s="43" t="s">
        <v>452</v>
      </c>
      <c r="C98" s="43" t="s">
        <v>448</v>
      </c>
      <c r="D98" s="43" t="s">
        <v>253</v>
      </c>
      <c r="E98" s="48">
        <v>12800</v>
      </c>
      <c r="F98" s="48">
        <v>1920</v>
      </c>
      <c r="G98" s="48">
        <v>0</v>
      </c>
      <c r="H98" s="48">
        <f t="shared" si="2"/>
        <v>2067.1999999999998</v>
      </c>
      <c r="I98" s="48">
        <f t="shared" si="3"/>
        <v>12947.2</v>
      </c>
    </row>
    <row r="99" spans="1:9" x14ac:dyDescent="0.2">
      <c r="A99" s="43" t="s">
        <v>453</v>
      </c>
      <c r="B99" s="43" t="s">
        <v>454</v>
      </c>
      <c r="C99" s="43" t="s">
        <v>448</v>
      </c>
      <c r="D99" s="43" t="s">
        <v>253</v>
      </c>
      <c r="E99" s="48">
        <v>9400</v>
      </c>
      <c r="F99" s="48">
        <v>1410</v>
      </c>
      <c r="G99" s="48">
        <v>0</v>
      </c>
      <c r="H99" s="48">
        <f t="shared" si="2"/>
        <v>1518.1</v>
      </c>
      <c r="I99" s="48">
        <f t="shared" si="3"/>
        <v>9508.1</v>
      </c>
    </row>
    <row r="100" spans="1:9" x14ac:dyDescent="0.2">
      <c r="A100" s="43" t="s">
        <v>455</v>
      </c>
      <c r="B100" s="43" t="s">
        <v>456</v>
      </c>
      <c r="C100" s="43" t="s">
        <v>448</v>
      </c>
      <c r="D100" s="43" t="s">
        <v>253</v>
      </c>
      <c r="E100" s="48">
        <v>5600</v>
      </c>
      <c r="F100" s="48">
        <v>840</v>
      </c>
      <c r="G100" s="48">
        <v>0</v>
      </c>
      <c r="H100" s="48">
        <f t="shared" si="2"/>
        <v>904.4</v>
      </c>
      <c r="I100" s="48">
        <f t="shared" si="3"/>
        <v>5664.4</v>
      </c>
    </row>
    <row r="101" spans="1:9" x14ac:dyDescent="0.2">
      <c r="A101" s="43" t="s">
        <v>457</v>
      </c>
      <c r="B101" s="43" t="s">
        <v>458</v>
      </c>
      <c r="C101" s="43" t="s">
        <v>448</v>
      </c>
      <c r="D101" s="43" t="s">
        <v>253</v>
      </c>
      <c r="E101" s="48">
        <v>4800</v>
      </c>
      <c r="F101" s="48">
        <v>720</v>
      </c>
      <c r="G101" s="48">
        <v>0</v>
      </c>
      <c r="H101" s="48">
        <f t="shared" si="2"/>
        <v>775.2</v>
      </c>
      <c r="I101" s="48">
        <f t="shared" si="3"/>
        <v>4855.2</v>
      </c>
    </row>
    <row r="102" spans="1:9" x14ac:dyDescent="0.2">
      <c r="A102" s="43" t="s">
        <v>459</v>
      </c>
      <c r="B102" s="43" t="s">
        <v>460</v>
      </c>
      <c r="C102" s="43" t="s">
        <v>448</v>
      </c>
      <c r="D102" s="43" t="s">
        <v>253</v>
      </c>
      <c r="E102" s="48">
        <v>15600</v>
      </c>
      <c r="F102" s="48">
        <v>2340</v>
      </c>
      <c r="G102" s="48">
        <v>0</v>
      </c>
      <c r="H102" s="48">
        <f t="shared" si="2"/>
        <v>2519.4</v>
      </c>
      <c r="I102" s="48">
        <f t="shared" si="3"/>
        <v>15779.4</v>
      </c>
    </row>
    <row r="103" spans="1:9" x14ac:dyDescent="0.2">
      <c r="A103" s="43" t="s">
        <v>461</v>
      </c>
      <c r="B103" s="43" t="s">
        <v>462</v>
      </c>
      <c r="C103" s="43" t="s">
        <v>448</v>
      </c>
      <c r="D103" s="43" t="s">
        <v>253</v>
      </c>
      <c r="E103" s="48">
        <v>13600</v>
      </c>
      <c r="F103" s="48">
        <v>2040</v>
      </c>
      <c r="G103" s="48">
        <v>0</v>
      </c>
      <c r="H103" s="48">
        <f t="shared" si="2"/>
        <v>2196.4</v>
      </c>
      <c r="I103" s="48">
        <f t="shared" si="3"/>
        <v>13756.4</v>
      </c>
    </row>
    <row r="104" spans="1:9" x14ac:dyDescent="0.2">
      <c r="A104" s="43" t="s">
        <v>463</v>
      </c>
      <c r="B104" s="43" t="s">
        <v>464</v>
      </c>
      <c r="C104" s="43" t="s">
        <v>448</v>
      </c>
      <c r="D104" s="43" t="s">
        <v>253</v>
      </c>
      <c r="E104" s="48">
        <v>8500</v>
      </c>
      <c r="F104" s="48">
        <v>1275</v>
      </c>
      <c r="G104" s="48">
        <v>0</v>
      </c>
      <c r="H104" s="48">
        <f t="shared" si="2"/>
        <v>1372.75</v>
      </c>
      <c r="I104" s="48">
        <f t="shared" si="3"/>
        <v>8597.75</v>
      </c>
    </row>
    <row r="105" spans="1:9" x14ac:dyDescent="0.2">
      <c r="A105" s="43" t="s">
        <v>465</v>
      </c>
      <c r="B105" s="43" t="s">
        <v>466</v>
      </c>
      <c r="C105" s="43" t="s">
        <v>448</v>
      </c>
      <c r="D105" s="43" t="s">
        <v>253</v>
      </c>
      <c r="E105" s="48">
        <v>12000</v>
      </c>
      <c r="F105" s="48">
        <v>1800</v>
      </c>
      <c r="G105" s="48">
        <v>0</v>
      </c>
      <c r="H105" s="48">
        <f t="shared" si="2"/>
        <v>1938</v>
      </c>
      <c r="I105" s="48">
        <f t="shared" si="3"/>
        <v>12138</v>
      </c>
    </row>
    <row r="106" spans="1:9" x14ac:dyDescent="0.2">
      <c r="A106" s="43" t="s">
        <v>467</v>
      </c>
      <c r="B106" s="43" t="s">
        <v>468</v>
      </c>
      <c r="C106" s="43" t="s">
        <v>448</v>
      </c>
      <c r="D106" s="43" t="s">
        <v>253</v>
      </c>
      <c r="E106" s="48">
        <v>35000</v>
      </c>
      <c r="F106" s="48">
        <v>5250</v>
      </c>
      <c r="G106" s="48">
        <v>0</v>
      </c>
      <c r="H106" s="48">
        <f t="shared" si="2"/>
        <v>5652.5</v>
      </c>
      <c r="I106" s="48">
        <f t="shared" si="3"/>
        <v>35402.5</v>
      </c>
    </row>
    <row r="107" spans="1:9" x14ac:dyDescent="0.2">
      <c r="A107" s="43" t="s">
        <v>469</v>
      </c>
      <c r="B107" s="43" t="s">
        <v>470</v>
      </c>
      <c r="C107" s="43" t="s">
        <v>448</v>
      </c>
      <c r="D107" s="43" t="s">
        <v>253</v>
      </c>
      <c r="E107" s="48">
        <v>4550</v>
      </c>
      <c r="F107" s="48">
        <v>682.5</v>
      </c>
      <c r="G107" s="48">
        <v>0</v>
      </c>
      <c r="H107" s="48">
        <f t="shared" si="2"/>
        <v>734.82500000000005</v>
      </c>
      <c r="I107" s="48">
        <f t="shared" si="3"/>
        <v>4602.3249999999998</v>
      </c>
    </row>
    <row r="108" spans="1:9" x14ac:dyDescent="0.2">
      <c r="A108" s="43" t="s">
        <v>471</v>
      </c>
      <c r="B108" s="43" t="s">
        <v>472</v>
      </c>
      <c r="C108" s="43" t="s">
        <v>448</v>
      </c>
      <c r="D108" s="43" t="s">
        <v>253</v>
      </c>
      <c r="E108" s="48">
        <v>8720</v>
      </c>
      <c r="F108" s="48">
        <v>1308</v>
      </c>
      <c r="G108" s="48">
        <v>0</v>
      </c>
      <c r="H108" s="48">
        <f t="shared" si="2"/>
        <v>1408.28</v>
      </c>
      <c r="I108" s="48">
        <f t="shared" si="3"/>
        <v>8820.2800000000007</v>
      </c>
    </row>
    <row r="109" spans="1:9" x14ac:dyDescent="0.2">
      <c r="A109" s="43" t="s">
        <v>473</v>
      </c>
      <c r="B109" s="43" t="s">
        <v>474</v>
      </c>
      <c r="C109" s="43" t="s">
        <v>448</v>
      </c>
      <c r="D109" s="43" t="s">
        <v>253</v>
      </c>
      <c r="E109" s="48">
        <v>12900</v>
      </c>
      <c r="F109" s="48">
        <v>1935</v>
      </c>
      <c r="G109" s="48">
        <v>0</v>
      </c>
      <c r="H109" s="48">
        <f t="shared" si="2"/>
        <v>2083.35</v>
      </c>
      <c r="I109" s="48">
        <f t="shared" si="3"/>
        <v>13048.35</v>
      </c>
    </row>
    <row r="110" spans="1:9" x14ac:dyDescent="0.2">
      <c r="A110" s="43" t="s">
        <v>475</v>
      </c>
      <c r="B110" s="43" t="s">
        <v>476</v>
      </c>
      <c r="C110" s="43" t="s">
        <v>477</v>
      </c>
      <c r="D110" s="43" t="s">
        <v>478</v>
      </c>
      <c r="E110" s="48">
        <v>22600</v>
      </c>
      <c r="F110" s="48">
        <v>0</v>
      </c>
      <c r="G110" s="48">
        <v>1130</v>
      </c>
      <c r="H110" s="48">
        <f t="shared" si="2"/>
        <v>4508.7</v>
      </c>
      <c r="I110" s="48">
        <f t="shared" si="3"/>
        <v>28238.7</v>
      </c>
    </row>
    <row r="111" spans="1:9" x14ac:dyDescent="0.2">
      <c r="A111" s="43" t="s">
        <v>479</v>
      </c>
      <c r="B111" s="43" t="s">
        <v>480</v>
      </c>
      <c r="C111" s="43" t="s">
        <v>477</v>
      </c>
      <c r="D111" s="43" t="s">
        <v>478</v>
      </c>
      <c r="E111" s="48">
        <v>21300</v>
      </c>
      <c r="F111" s="48">
        <v>0</v>
      </c>
      <c r="G111" s="48">
        <v>1065</v>
      </c>
      <c r="H111" s="48">
        <f t="shared" si="2"/>
        <v>4249.3500000000004</v>
      </c>
      <c r="I111" s="48">
        <f t="shared" si="3"/>
        <v>26614.35</v>
      </c>
    </row>
    <row r="112" spans="1:9" x14ac:dyDescent="0.2">
      <c r="A112" s="43" t="s">
        <v>481</v>
      </c>
      <c r="B112" s="43" t="s">
        <v>482</v>
      </c>
      <c r="C112" s="43" t="s">
        <v>477</v>
      </c>
      <c r="D112" s="43" t="s">
        <v>478</v>
      </c>
      <c r="E112" s="48">
        <v>25000</v>
      </c>
      <c r="F112" s="48">
        <v>0</v>
      </c>
      <c r="G112" s="48">
        <v>1250</v>
      </c>
      <c r="H112" s="48">
        <f t="shared" si="2"/>
        <v>4987.5</v>
      </c>
      <c r="I112" s="48">
        <f t="shared" si="3"/>
        <v>31237.5</v>
      </c>
    </row>
    <row r="113" spans="1:9" x14ac:dyDescent="0.2">
      <c r="A113" s="43" t="s">
        <v>483</v>
      </c>
      <c r="B113" s="43" t="s">
        <v>484</v>
      </c>
      <c r="C113" s="43" t="s">
        <v>477</v>
      </c>
      <c r="D113" s="43" t="s">
        <v>478</v>
      </c>
      <c r="E113" s="48">
        <v>27000</v>
      </c>
      <c r="F113" s="48">
        <v>0</v>
      </c>
      <c r="G113" s="48">
        <v>1350</v>
      </c>
      <c r="H113" s="48">
        <f t="shared" si="2"/>
        <v>5386.5</v>
      </c>
      <c r="I113" s="48">
        <f t="shared" si="3"/>
        <v>33736.5</v>
      </c>
    </row>
    <row r="114" spans="1:9" x14ac:dyDescent="0.2">
      <c r="A114" s="43" t="s">
        <v>485</v>
      </c>
      <c r="B114" s="43" t="s">
        <v>486</v>
      </c>
      <c r="C114" s="43" t="s">
        <v>477</v>
      </c>
      <c r="D114" s="43" t="s">
        <v>478</v>
      </c>
      <c r="E114" s="48">
        <v>24500</v>
      </c>
      <c r="F114" s="48">
        <v>0</v>
      </c>
      <c r="G114" s="48">
        <v>1225</v>
      </c>
      <c r="H114" s="48">
        <f t="shared" si="2"/>
        <v>4887.75</v>
      </c>
      <c r="I114" s="48">
        <f t="shared" si="3"/>
        <v>30612.75</v>
      </c>
    </row>
    <row r="115" spans="1:9" x14ac:dyDescent="0.2">
      <c r="A115" s="43" t="s">
        <v>487</v>
      </c>
      <c r="B115" s="43" t="s">
        <v>488</v>
      </c>
      <c r="C115" s="43" t="s">
        <v>477</v>
      </c>
      <c r="D115" s="43" t="s">
        <v>478</v>
      </c>
      <c r="E115" s="48">
        <v>18600</v>
      </c>
      <c r="F115" s="48">
        <v>0</v>
      </c>
      <c r="G115" s="48">
        <v>930</v>
      </c>
      <c r="H115" s="48">
        <f t="shared" si="2"/>
        <v>3710.7</v>
      </c>
      <c r="I115" s="48">
        <f t="shared" si="3"/>
        <v>23240.7</v>
      </c>
    </row>
  </sheetData>
  <conditionalFormatting sqref="A2:A6">
    <cfRule type="cellIs" dxfId="20" priority="1" stopIfTrue="1" operator="greaterThan">
      <formula>0</formula>
    </cfRule>
  </conditionalFormatting>
  <pageMargins left="0.75" right="0.75" top="1" bottom="1" header="0" footer="0"/>
  <pageSetup scale="55" fitToHeight="2" orientation="portrait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4" tint="0.39997558519241921"/>
  </sheetPr>
  <dimension ref="A1:L84"/>
  <sheetViews>
    <sheetView zoomScale="90" zoomScaleNormal="90" workbookViewId="0">
      <selection activeCell="C9" sqref="C9"/>
    </sheetView>
  </sheetViews>
  <sheetFormatPr baseColWidth="10" defaultRowHeight="15" x14ac:dyDescent="0.2"/>
  <cols>
    <col min="1" max="1" width="11.42578125" style="1"/>
    <col min="2" max="2" width="46.85546875" style="1" bestFit="1" customWidth="1"/>
    <col min="3" max="3" width="46" style="1" bestFit="1" customWidth="1"/>
    <col min="4" max="4" width="19.7109375" style="1" bestFit="1" customWidth="1"/>
    <col min="5" max="6" width="16.140625" style="1" customWidth="1"/>
    <col min="7" max="7" width="14.140625" style="1" customWidth="1"/>
    <col min="8" max="8" width="11.42578125" style="1"/>
    <col min="9" max="9" width="15.7109375" style="1" bestFit="1" customWidth="1"/>
    <col min="10" max="16384" width="11.42578125" style="1"/>
  </cols>
  <sheetData>
    <row r="1" spans="1:12" ht="15.75" x14ac:dyDescent="0.25">
      <c r="A1" s="36"/>
    </row>
    <row r="2" spans="1:12" ht="15.75" x14ac:dyDescent="0.25">
      <c r="A2" s="36"/>
      <c r="B2" s="10">
        <v>2</v>
      </c>
    </row>
    <row r="3" spans="1:12" ht="15.75" x14ac:dyDescent="0.25">
      <c r="A3" s="36"/>
    </row>
    <row r="4" spans="1:12" ht="15.75" x14ac:dyDescent="0.25">
      <c r="A4" s="36"/>
    </row>
    <row r="5" spans="1:12" ht="15.75" x14ac:dyDescent="0.25">
      <c r="A5" s="36"/>
    </row>
    <row r="6" spans="1:12" x14ac:dyDescent="0.2">
      <c r="A6" s="5"/>
    </row>
    <row r="7" spans="1:12" s="20" customFormat="1" ht="15.75" x14ac:dyDescent="0.25">
      <c r="A7" s="12" t="s">
        <v>4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3" t="s">
        <v>16</v>
      </c>
      <c r="J7" s="1"/>
      <c r="K7" s="2" t="s">
        <v>5</v>
      </c>
      <c r="L7" s="11">
        <v>540</v>
      </c>
    </row>
    <row r="8" spans="1:12" ht="15.75" x14ac:dyDescent="0.25">
      <c r="A8" s="14">
        <v>1</v>
      </c>
      <c r="B8" s="15" t="s">
        <v>17</v>
      </c>
      <c r="C8" s="15" t="s">
        <v>18</v>
      </c>
      <c r="D8" s="15" t="s">
        <v>19</v>
      </c>
      <c r="E8" s="15" t="s">
        <v>20</v>
      </c>
      <c r="F8" s="14">
        <v>1001</v>
      </c>
      <c r="G8" s="16">
        <v>5.23</v>
      </c>
      <c r="H8" s="17">
        <f t="shared" ref="H8:H39" si="0">G8*$L$7</f>
        <v>2824.2000000000003</v>
      </c>
      <c r="I8" s="18">
        <f t="shared" ref="I8:I71" si="1">F8*H8</f>
        <v>2827024.2</v>
      </c>
    </row>
    <row r="9" spans="1:12" ht="15.75" x14ac:dyDescent="0.25">
      <c r="A9" s="19">
        <v>2</v>
      </c>
      <c r="B9" s="15" t="s">
        <v>21</v>
      </c>
      <c r="C9" s="15" t="s">
        <v>18</v>
      </c>
      <c r="D9" s="15" t="s">
        <v>19</v>
      </c>
      <c r="E9" s="15" t="s">
        <v>22</v>
      </c>
      <c r="F9" s="14">
        <v>1500</v>
      </c>
      <c r="G9" s="16">
        <v>5.12</v>
      </c>
      <c r="H9" s="17">
        <f t="shared" si="0"/>
        <v>2764.8</v>
      </c>
      <c r="I9" s="18">
        <f t="shared" si="1"/>
        <v>4147200.0000000005</v>
      </c>
    </row>
    <row r="10" spans="1:12" ht="15.75" x14ac:dyDescent="0.25">
      <c r="A10" s="19">
        <v>3</v>
      </c>
      <c r="B10" s="15" t="s">
        <v>23</v>
      </c>
      <c r="C10" s="15" t="s">
        <v>18</v>
      </c>
      <c r="D10" s="15" t="s">
        <v>24</v>
      </c>
      <c r="E10" s="15" t="s">
        <v>25</v>
      </c>
      <c r="F10" s="14">
        <v>1999</v>
      </c>
      <c r="G10" s="16">
        <v>3.58</v>
      </c>
      <c r="H10" s="17">
        <f t="shared" si="0"/>
        <v>1933.2</v>
      </c>
      <c r="I10" s="18">
        <f t="shared" si="1"/>
        <v>3864466.8000000003</v>
      </c>
    </row>
    <row r="11" spans="1:12" ht="15.75" x14ac:dyDescent="0.25">
      <c r="A11" s="19">
        <v>4</v>
      </c>
      <c r="B11" s="15" t="s">
        <v>26</v>
      </c>
      <c r="C11" s="15" t="s">
        <v>27</v>
      </c>
      <c r="D11" s="15" t="s">
        <v>24</v>
      </c>
      <c r="E11" s="15" t="s">
        <v>28</v>
      </c>
      <c r="F11" s="14">
        <v>2500</v>
      </c>
      <c r="G11" s="16">
        <v>2.15</v>
      </c>
      <c r="H11" s="17">
        <f t="shared" si="0"/>
        <v>1161</v>
      </c>
      <c r="I11" s="18">
        <f t="shared" si="1"/>
        <v>2902500</v>
      </c>
    </row>
    <row r="12" spans="1:12" ht="15.75" x14ac:dyDescent="0.25">
      <c r="A12" s="19">
        <v>5</v>
      </c>
      <c r="B12" s="15" t="s">
        <v>29</v>
      </c>
      <c r="C12" s="15" t="s">
        <v>27</v>
      </c>
      <c r="D12" s="15" t="s">
        <v>24</v>
      </c>
      <c r="E12" s="15" t="s">
        <v>22</v>
      </c>
      <c r="F12" s="14">
        <v>3000</v>
      </c>
      <c r="G12" s="16">
        <v>1.96</v>
      </c>
      <c r="H12" s="17">
        <f t="shared" si="0"/>
        <v>1058.4000000000001</v>
      </c>
      <c r="I12" s="18">
        <f t="shared" si="1"/>
        <v>3175200.0000000005</v>
      </c>
    </row>
    <row r="13" spans="1:12" ht="15.75" x14ac:dyDescent="0.25">
      <c r="A13" s="19">
        <v>6</v>
      </c>
      <c r="B13" s="15" t="s">
        <v>30</v>
      </c>
      <c r="C13" s="15" t="s">
        <v>31</v>
      </c>
      <c r="D13" s="15" t="s">
        <v>24</v>
      </c>
      <c r="E13" s="15" t="s">
        <v>25</v>
      </c>
      <c r="F13" s="14">
        <v>3500</v>
      </c>
      <c r="G13" s="16">
        <v>2.5</v>
      </c>
      <c r="H13" s="17">
        <f t="shared" si="0"/>
        <v>1350</v>
      </c>
      <c r="I13" s="18">
        <f t="shared" si="1"/>
        <v>4725000</v>
      </c>
    </row>
    <row r="14" spans="1:12" ht="15.75" x14ac:dyDescent="0.25">
      <c r="A14" s="19">
        <v>7</v>
      </c>
      <c r="B14" s="15" t="s">
        <v>32</v>
      </c>
      <c r="C14" s="15" t="s">
        <v>31</v>
      </c>
      <c r="D14" s="15" t="s">
        <v>33</v>
      </c>
      <c r="E14" s="15" t="s">
        <v>34</v>
      </c>
      <c r="F14" s="14">
        <v>4000</v>
      </c>
      <c r="G14" s="16">
        <v>3.38</v>
      </c>
      <c r="H14" s="17">
        <f t="shared" si="0"/>
        <v>1825.2</v>
      </c>
      <c r="I14" s="18">
        <f t="shared" si="1"/>
        <v>7300800</v>
      </c>
    </row>
    <row r="15" spans="1:12" ht="15.75" x14ac:dyDescent="0.25">
      <c r="A15" s="19">
        <v>8</v>
      </c>
      <c r="B15" s="15" t="s">
        <v>35</v>
      </c>
      <c r="C15" s="15" t="s">
        <v>31</v>
      </c>
      <c r="D15" s="15" t="s">
        <v>24</v>
      </c>
      <c r="E15" s="15" t="s">
        <v>36</v>
      </c>
      <c r="F15" s="14">
        <v>4500</v>
      </c>
      <c r="G15" s="16">
        <v>6.75</v>
      </c>
      <c r="H15" s="17">
        <f t="shared" si="0"/>
        <v>3645</v>
      </c>
      <c r="I15" s="18">
        <f t="shared" si="1"/>
        <v>16402500</v>
      </c>
    </row>
    <row r="16" spans="1:12" ht="15.75" x14ac:dyDescent="0.25">
      <c r="A16" s="19">
        <v>9</v>
      </c>
      <c r="B16" s="15" t="s">
        <v>37</v>
      </c>
      <c r="C16" s="15" t="s">
        <v>38</v>
      </c>
      <c r="D16" s="15" t="s">
        <v>39</v>
      </c>
      <c r="E16" s="15" t="s">
        <v>34</v>
      </c>
      <c r="F16" s="14">
        <v>5000</v>
      </c>
      <c r="G16" s="16">
        <v>2.83</v>
      </c>
      <c r="H16" s="17">
        <f t="shared" si="0"/>
        <v>1528.2</v>
      </c>
      <c r="I16" s="18">
        <f t="shared" si="1"/>
        <v>7641000</v>
      </c>
    </row>
    <row r="17" spans="1:9" ht="15.75" x14ac:dyDescent="0.25">
      <c r="A17" s="19">
        <v>10</v>
      </c>
      <c r="B17" s="15" t="s">
        <v>40</v>
      </c>
      <c r="C17" s="15" t="s">
        <v>38</v>
      </c>
      <c r="D17" s="15" t="s">
        <v>41</v>
      </c>
      <c r="E17" s="15" t="s">
        <v>22</v>
      </c>
      <c r="F17" s="14">
        <v>3000</v>
      </c>
      <c r="G17" s="16">
        <v>0.69</v>
      </c>
      <c r="H17" s="17">
        <f t="shared" si="0"/>
        <v>372.59999999999997</v>
      </c>
      <c r="I17" s="18">
        <f t="shared" si="1"/>
        <v>1117800</v>
      </c>
    </row>
    <row r="18" spans="1:9" ht="15.75" x14ac:dyDescent="0.25">
      <c r="A18" s="19">
        <v>11</v>
      </c>
      <c r="B18" s="15" t="s">
        <v>42</v>
      </c>
      <c r="C18" s="15" t="s">
        <v>43</v>
      </c>
      <c r="D18" s="15" t="s">
        <v>44</v>
      </c>
      <c r="E18" s="15" t="s">
        <v>28</v>
      </c>
      <c r="F18" s="14">
        <v>3500</v>
      </c>
      <c r="G18" s="16">
        <v>4.8</v>
      </c>
      <c r="H18" s="17">
        <f t="shared" si="0"/>
        <v>2592</v>
      </c>
      <c r="I18" s="18">
        <f t="shared" si="1"/>
        <v>9072000</v>
      </c>
    </row>
    <row r="19" spans="1:9" ht="15.75" x14ac:dyDescent="0.25">
      <c r="A19" s="19">
        <v>12</v>
      </c>
      <c r="B19" s="15" t="s">
        <v>45</v>
      </c>
      <c r="C19" s="15" t="s">
        <v>43</v>
      </c>
      <c r="D19" s="15" t="s">
        <v>44</v>
      </c>
      <c r="E19" s="15" t="s">
        <v>34</v>
      </c>
      <c r="F19" s="14">
        <v>4408</v>
      </c>
      <c r="G19" s="16">
        <v>3.69</v>
      </c>
      <c r="H19" s="17">
        <f t="shared" si="0"/>
        <v>1992.6</v>
      </c>
      <c r="I19" s="18">
        <f t="shared" si="1"/>
        <v>8783380.7999999989</v>
      </c>
    </row>
    <row r="20" spans="1:9" ht="15.75" x14ac:dyDescent="0.25">
      <c r="A20" s="19">
        <v>13</v>
      </c>
      <c r="B20" s="15" t="s">
        <v>46</v>
      </c>
      <c r="C20" s="15" t="s">
        <v>47</v>
      </c>
      <c r="D20" s="15" t="s">
        <v>41</v>
      </c>
      <c r="E20" s="15" t="s">
        <v>20</v>
      </c>
      <c r="F20" s="14">
        <v>4474</v>
      </c>
      <c r="G20" s="16">
        <v>3.23</v>
      </c>
      <c r="H20" s="17">
        <f t="shared" si="0"/>
        <v>1744.2</v>
      </c>
      <c r="I20" s="18">
        <f t="shared" si="1"/>
        <v>7803550.7999999998</v>
      </c>
    </row>
    <row r="21" spans="1:9" ht="15.75" x14ac:dyDescent="0.25">
      <c r="A21" s="19">
        <v>14</v>
      </c>
      <c r="B21" s="15" t="s">
        <v>48</v>
      </c>
      <c r="C21" s="15" t="s">
        <v>47</v>
      </c>
      <c r="D21" s="15" t="s">
        <v>33</v>
      </c>
      <c r="E21" s="15" t="s">
        <v>49</v>
      </c>
      <c r="F21" s="14">
        <v>4540</v>
      </c>
      <c r="G21" s="16">
        <v>1.1499999999999999</v>
      </c>
      <c r="H21" s="17">
        <f t="shared" si="0"/>
        <v>621</v>
      </c>
      <c r="I21" s="18">
        <f t="shared" si="1"/>
        <v>2819340</v>
      </c>
    </row>
    <row r="22" spans="1:9" ht="15.75" x14ac:dyDescent="0.25">
      <c r="A22" s="19">
        <v>15</v>
      </c>
      <c r="B22" s="15" t="s">
        <v>50</v>
      </c>
      <c r="C22" s="15" t="s">
        <v>47</v>
      </c>
      <c r="D22" s="15" t="s">
        <v>24</v>
      </c>
      <c r="E22" s="15" t="s">
        <v>25</v>
      </c>
      <c r="F22" s="14">
        <v>4606</v>
      </c>
      <c r="G22" s="16">
        <v>6</v>
      </c>
      <c r="H22" s="17">
        <f t="shared" si="0"/>
        <v>3240</v>
      </c>
      <c r="I22" s="18">
        <f t="shared" si="1"/>
        <v>14923440</v>
      </c>
    </row>
    <row r="23" spans="1:9" ht="15.75" x14ac:dyDescent="0.25">
      <c r="A23" s="19">
        <v>16</v>
      </c>
      <c r="B23" s="15" t="s">
        <v>51</v>
      </c>
      <c r="C23" s="15" t="s">
        <v>52</v>
      </c>
      <c r="D23" s="15" t="s">
        <v>53</v>
      </c>
      <c r="E23" s="15" t="s">
        <v>28</v>
      </c>
      <c r="F23" s="14">
        <v>4672</v>
      </c>
      <c r="G23" s="16">
        <v>7.58</v>
      </c>
      <c r="H23" s="17">
        <f t="shared" si="0"/>
        <v>4093.2</v>
      </c>
      <c r="I23" s="18">
        <f t="shared" si="1"/>
        <v>19123430.399999999</v>
      </c>
    </row>
    <row r="24" spans="1:9" ht="15.75" x14ac:dyDescent="0.25">
      <c r="A24" s="19">
        <v>17</v>
      </c>
      <c r="B24" s="15" t="s">
        <v>54</v>
      </c>
      <c r="C24" s="15" t="s">
        <v>52</v>
      </c>
      <c r="D24" s="15" t="s">
        <v>39</v>
      </c>
      <c r="E24" s="15" t="s">
        <v>34</v>
      </c>
      <c r="F24" s="14">
        <v>3000</v>
      </c>
      <c r="G24" s="16">
        <v>2.31</v>
      </c>
      <c r="H24" s="17">
        <f t="shared" si="0"/>
        <v>1247.4000000000001</v>
      </c>
      <c r="I24" s="18">
        <f t="shared" si="1"/>
        <v>3742200.0000000005</v>
      </c>
    </row>
    <row r="25" spans="1:9" ht="15.75" x14ac:dyDescent="0.25">
      <c r="A25" s="19">
        <v>18</v>
      </c>
      <c r="B25" s="15" t="s">
        <v>55</v>
      </c>
      <c r="C25" s="15" t="s">
        <v>52</v>
      </c>
      <c r="D25" s="15" t="s">
        <v>41</v>
      </c>
      <c r="E25" s="15" t="s">
        <v>34</v>
      </c>
      <c r="F25" s="14">
        <v>3500</v>
      </c>
      <c r="G25" s="16">
        <v>3</v>
      </c>
      <c r="H25" s="17">
        <f t="shared" si="0"/>
        <v>1620</v>
      </c>
      <c r="I25" s="18">
        <f t="shared" si="1"/>
        <v>5670000</v>
      </c>
    </row>
    <row r="26" spans="1:9" ht="15.75" x14ac:dyDescent="0.25">
      <c r="A26" s="19">
        <v>19</v>
      </c>
      <c r="B26" s="15" t="s">
        <v>56</v>
      </c>
      <c r="C26" s="15" t="s">
        <v>57</v>
      </c>
      <c r="D26" s="15" t="s">
        <v>53</v>
      </c>
      <c r="E26" s="15" t="s">
        <v>49</v>
      </c>
      <c r="F26" s="14">
        <v>1504</v>
      </c>
      <c r="G26" s="16">
        <v>2.15</v>
      </c>
      <c r="H26" s="17">
        <f t="shared" si="0"/>
        <v>1161</v>
      </c>
      <c r="I26" s="18">
        <f t="shared" si="1"/>
        <v>1746144</v>
      </c>
    </row>
    <row r="27" spans="1:9" ht="15.75" x14ac:dyDescent="0.25">
      <c r="A27" s="19">
        <v>20</v>
      </c>
      <c r="B27" s="15" t="s">
        <v>58</v>
      </c>
      <c r="C27" s="15" t="s">
        <v>57</v>
      </c>
      <c r="D27" s="15" t="s">
        <v>53</v>
      </c>
      <c r="E27" s="15" t="s">
        <v>20</v>
      </c>
      <c r="F27" s="14">
        <v>1570</v>
      </c>
      <c r="G27" s="16">
        <v>4.38</v>
      </c>
      <c r="H27" s="17">
        <f t="shared" si="0"/>
        <v>2365.1999999999998</v>
      </c>
      <c r="I27" s="18">
        <f t="shared" si="1"/>
        <v>3713363.9999999995</v>
      </c>
    </row>
    <row r="28" spans="1:9" ht="15.75" x14ac:dyDescent="0.25">
      <c r="A28" s="19">
        <v>21</v>
      </c>
      <c r="B28" s="15" t="s">
        <v>59</v>
      </c>
      <c r="C28" s="15" t="s">
        <v>57</v>
      </c>
      <c r="D28" s="15" t="s">
        <v>53</v>
      </c>
      <c r="E28" s="15" t="s">
        <v>36</v>
      </c>
      <c r="F28" s="14">
        <v>1636</v>
      </c>
      <c r="G28" s="16">
        <v>4</v>
      </c>
      <c r="H28" s="17">
        <f t="shared" si="0"/>
        <v>2160</v>
      </c>
      <c r="I28" s="18">
        <f t="shared" si="1"/>
        <v>3533760</v>
      </c>
    </row>
    <row r="29" spans="1:9" ht="15.75" x14ac:dyDescent="0.25">
      <c r="A29" s="19">
        <v>22</v>
      </c>
      <c r="B29" s="15" t="s">
        <v>60</v>
      </c>
      <c r="C29" s="15" t="s">
        <v>61</v>
      </c>
      <c r="D29" s="15" t="s">
        <v>62</v>
      </c>
      <c r="E29" s="15" t="s">
        <v>22</v>
      </c>
      <c r="F29" s="14">
        <v>1702</v>
      </c>
      <c r="G29" s="16">
        <v>2.77</v>
      </c>
      <c r="H29" s="17">
        <f t="shared" si="0"/>
        <v>1495.8</v>
      </c>
      <c r="I29" s="18">
        <f t="shared" si="1"/>
        <v>2545851.6</v>
      </c>
    </row>
    <row r="30" spans="1:9" ht="15.75" x14ac:dyDescent="0.25">
      <c r="A30" s="19">
        <v>23</v>
      </c>
      <c r="B30" s="15" t="s">
        <v>63</v>
      </c>
      <c r="C30" s="15" t="s">
        <v>61</v>
      </c>
      <c r="D30" s="15" t="s">
        <v>62</v>
      </c>
      <c r="E30" s="15" t="s">
        <v>34</v>
      </c>
      <c r="F30" s="14">
        <v>1768</v>
      </c>
      <c r="G30" s="16">
        <v>2.77</v>
      </c>
      <c r="H30" s="17">
        <f t="shared" si="0"/>
        <v>1495.8</v>
      </c>
      <c r="I30" s="18">
        <f t="shared" si="1"/>
        <v>2644574.4</v>
      </c>
    </row>
    <row r="31" spans="1:9" ht="15.75" x14ac:dyDescent="0.25">
      <c r="A31" s="19">
        <v>24</v>
      </c>
      <c r="B31" s="15" t="s">
        <v>64</v>
      </c>
      <c r="C31" s="15" t="s">
        <v>65</v>
      </c>
      <c r="D31" s="15" t="s">
        <v>19</v>
      </c>
      <c r="E31" s="15" t="s">
        <v>36</v>
      </c>
      <c r="F31" s="14">
        <v>1834</v>
      </c>
      <c r="G31" s="16">
        <v>7.08</v>
      </c>
      <c r="H31" s="17">
        <f t="shared" si="0"/>
        <v>3823.2</v>
      </c>
      <c r="I31" s="18">
        <f t="shared" si="1"/>
        <v>7011748.7999999998</v>
      </c>
    </row>
    <row r="32" spans="1:9" ht="15.75" x14ac:dyDescent="0.25">
      <c r="A32" s="19">
        <v>25</v>
      </c>
      <c r="B32" s="15" t="s">
        <v>66</v>
      </c>
      <c r="C32" s="15" t="s">
        <v>67</v>
      </c>
      <c r="D32" s="15" t="s">
        <v>53</v>
      </c>
      <c r="E32" s="15" t="s">
        <v>22</v>
      </c>
      <c r="F32" s="14">
        <v>1900</v>
      </c>
      <c r="G32" s="16">
        <v>2</v>
      </c>
      <c r="H32" s="17">
        <f t="shared" si="0"/>
        <v>1080</v>
      </c>
      <c r="I32" s="18">
        <f t="shared" si="1"/>
        <v>2052000</v>
      </c>
    </row>
    <row r="33" spans="1:9" ht="15.75" x14ac:dyDescent="0.25">
      <c r="A33" s="19">
        <v>26</v>
      </c>
      <c r="B33" s="15" t="s">
        <v>68</v>
      </c>
      <c r="C33" s="15" t="s">
        <v>67</v>
      </c>
      <c r="D33" s="15" t="s">
        <v>53</v>
      </c>
      <c r="E33" s="15" t="s">
        <v>49</v>
      </c>
      <c r="F33" s="14">
        <v>1966</v>
      </c>
      <c r="G33" s="16">
        <v>1.54</v>
      </c>
      <c r="H33" s="17">
        <f t="shared" si="0"/>
        <v>831.6</v>
      </c>
      <c r="I33" s="18">
        <f t="shared" si="1"/>
        <v>1634925.6</v>
      </c>
    </row>
    <row r="34" spans="1:9" ht="15.75" x14ac:dyDescent="0.25">
      <c r="A34" s="19">
        <v>27</v>
      </c>
      <c r="B34" s="15" t="s">
        <v>69</v>
      </c>
      <c r="C34" s="15" t="s">
        <v>67</v>
      </c>
      <c r="D34" s="15" t="s">
        <v>53</v>
      </c>
      <c r="E34" s="15" t="s">
        <v>22</v>
      </c>
      <c r="F34" s="14">
        <v>2032</v>
      </c>
      <c r="G34" s="16">
        <v>2.38</v>
      </c>
      <c r="H34" s="17">
        <f t="shared" si="0"/>
        <v>1285.2</v>
      </c>
      <c r="I34" s="18">
        <f t="shared" si="1"/>
        <v>2611526.4</v>
      </c>
    </row>
    <row r="35" spans="1:9" ht="15.75" x14ac:dyDescent="0.25">
      <c r="A35" s="19">
        <v>28</v>
      </c>
      <c r="B35" s="15" t="s">
        <v>70</v>
      </c>
      <c r="C35" s="15" t="s">
        <v>71</v>
      </c>
      <c r="D35" s="15" t="s">
        <v>33</v>
      </c>
      <c r="E35" s="15" t="s">
        <v>34</v>
      </c>
      <c r="F35" s="14">
        <v>2098</v>
      </c>
      <c r="G35" s="16">
        <v>5.05</v>
      </c>
      <c r="H35" s="17">
        <f t="shared" si="0"/>
        <v>2727</v>
      </c>
      <c r="I35" s="18">
        <f t="shared" si="1"/>
        <v>5721246</v>
      </c>
    </row>
    <row r="36" spans="1:9" ht="15.75" x14ac:dyDescent="0.25">
      <c r="A36" s="19">
        <v>29</v>
      </c>
      <c r="B36" s="15" t="s">
        <v>72</v>
      </c>
      <c r="C36" s="15" t="s">
        <v>71</v>
      </c>
      <c r="D36" s="15" t="s">
        <v>39</v>
      </c>
      <c r="E36" s="15" t="s">
        <v>49</v>
      </c>
      <c r="F36" s="14">
        <v>2164</v>
      </c>
      <c r="G36" s="16">
        <v>2.77</v>
      </c>
      <c r="H36" s="17">
        <f t="shared" si="0"/>
        <v>1495.8</v>
      </c>
      <c r="I36" s="18">
        <f t="shared" si="1"/>
        <v>3236911.1999999997</v>
      </c>
    </row>
    <row r="37" spans="1:9" ht="15.75" x14ac:dyDescent="0.25">
      <c r="A37" s="19">
        <v>30</v>
      </c>
      <c r="B37" s="15" t="s">
        <v>73</v>
      </c>
      <c r="C37" s="15" t="s">
        <v>74</v>
      </c>
      <c r="D37" s="15" t="s">
        <v>41</v>
      </c>
      <c r="E37" s="15" t="s">
        <v>20</v>
      </c>
      <c r="F37" s="14">
        <v>2230</v>
      </c>
      <c r="G37" s="16">
        <v>1.54</v>
      </c>
      <c r="H37" s="17">
        <f t="shared" si="0"/>
        <v>831.6</v>
      </c>
      <c r="I37" s="18">
        <f t="shared" si="1"/>
        <v>1854468</v>
      </c>
    </row>
    <row r="38" spans="1:9" ht="15.75" x14ac:dyDescent="0.25">
      <c r="A38" s="19">
        <v>31</v>
      </c>
      <c r="B38" s="15" t="s">
        <v>75</v>
      </c>
      <c r="C38" s="15" t="s">
        <v>76</v>
      </c>
      <c r="D38" s="15" t="s">
        <v>44</v>
      </c>
      <c r="E38" s="15" t="s">
        <v>34</v>
      </c>
      <c r="F38" s="14">
        <v>2296</v>
      </c>
      <c r="G38" s="16">
        <v>1.38</v>
      </c>
      <c r="H38" s="17">
        <f t="shared" si="0"/>
        <v>745.19999999999993</v>
      </c>
      <c r="I38" s="18">
        <f t="shared" si="1"/>
        <v>1710979.2</v>
      </c>
    </row>
    <row r="39" spans="1:9" ht="15.75" x14ac:dyDescent="0.25">
      <c r="A39" s="19">
        <v>32</v>
      </c>
      <c r="B39" s="15" t="s">
        <v>77</v>
      </c>
      <c r="C39" s="15" t="s">
        <v>76</v>
      </c>
      <c r="D39" s="15" t="s">
        <v>44</v>
      </c>
      <c r="E39" s="15" t="s">
        <v>20</v>
      </c>
      <c r="F39" s="14">
        <v>2362</v>
      </c>
      <c r="G39" s="16">
        <v>4.62</v>
      </c>
      <c r="H39" s="17">
        <f t="shared" si="0"/>
        <v>2494.8000000000002</v>
      </c>
      <c r="I39" s="18">
        <f t="shared" si="1"/>
        <v>5892717.6000000006</v>
      </c>
    </row>
    <row r="40" spans="1:9" ht="15.75" x14ac:dyDescent="0.25">
      <c r="A40" s="19">
        <v>33</v>
      </c>
      <c r="B40" s="15" t="s">
        <v>78</v>
      </c>
      <c r="C40" s="15" t="s">
        <v>79</v>
      </c>
      <c r="D40" s="15" t="s">
        <v>44</v>
      </c>
      <c r="E40" s="15" t="s">
        <v>22</v>
      </c>
      <c r="F40" s="14">
        <v>2428</v>
      </c>
      <c r="G40" s="16">
        <v>3.23</v>
      </c>
      <c r="H40" s="17">
        <f t="shared" ref="H40:H71" si="2">G40*$L$7</f>
        <v>1744.2</v>
      </c>
      <c r="I40" s="18">
        <f t="shared" si="1"/>
        <v>4234917.6000000006</v>
      </c>
    </row>
    <row r="41" spans="1:9" ht="15.75" x14ac:dyDescent="0.25">
      <c r="A41" s="19">
        <v>34</v>
      </c>
      <c r="B41" s="15" t="s">
        <v>80</v>
      </c>
      <c r="C41" s="15" t="s">
        <v>81</v>
      </c>
      <c r="D41" s="15" t="s">
        <v>19</v>
      </c>
      <c r="E41" s="15" t="s">
        <v>22</v>
      </c>
      <c r="F41" s="14">
        <v>2494</v>
      </c>
      <c r="G41" s="16">
        <v>1.92</v>
      </c>
      <c r="H41" s="17">
        <f t="shared" si="2"/>
        <v>1036.8</v>
      </c>
      <c r="I41" s="18">
        <f t="shared" si="1"/>
        <v>2585779.1999999997</v>
      </c>
    </row>
    <row r="42" spans="1:9" ht="15.75" x14ac:dyDescent="0.25">
      <c r="A42" s="19">
        <v>35</v>
      </c>
      <c r="B42" s="15" t="s">
        <v>82</v>
      </c>
      <c r="C42" s="15" t="s">
        <v>81</v>
      </c>
      <c r="D42" s="15" t="s">
        <v>19</v>
      </c>
      <c r="E42" s="15" t="s">
        <v>22</v>
      </c>
      <c r="F42" s="14">
        <v>3000</v>
      </c>
      <c r="G42" s="16">
        <v>1.85</v>
      </c>
      <c r="H42" s="17">
        <f t="shared" si="2"/>
        <v>999</v>
      </c>
      <c r="I42" s="18">
        <f t="shared" si="1"/>
        <v>2997000</v>
      </c>
    </row>
    <row r="43" spans="1:9" ht="15.75" x14ac:dyDescent="0.25">
      <c r="A43" s="19">
        <v>36</v>
      </c>
      <c r="B43" s="15" t="s">
        <v>83</v>
      </c>
      <c r="C43" s="15" t="s">
        <v>84</v>
      </c>
      <c r="D43" s="15" t="s">
        <v>41</v>
      </c>
      <c r="E43" s="15" t="s">
        <v>34</v>
      </c>
      <c r="F43" s="14">
        <v>3500</v>
      </c>
      <c r="G43" s="16">
        <v>8.4600000000000009</v>
      </c>
      <c r="H43" s="17">
        <f t="shared" si="2"/>
        <v>4568.4000000000005</v>
      </c>
      <c r="I43" s="18">
        <f t="shared" si="1"/>
        <v>15989400.000000002</v>
      </c>
    </row>
    <row r="44" spans="1:9" ht="15.75" x14ac:dyDescent="0.25">
      <c r="A44" s="19">
        <v>37</v>
      </c>
      <c r="B44" s="15" t="s">
        <v>85</v>
      </c>
      <c r="C44" s="15" t="s">
        <v>84</v>
      </c>
      <c r="D44" s="15" t="s">
        <v>41</v>
      </c>
      <c r="E44" s="15" t="s">
        <v>22</v>
      </c>
      <c r="F44" s="14">
        <v>2692</v>
      </c>
      <c r="G44" s="16">
        <v>3.08</v>
      </c>
      <c r="H44" s="17">
        <f t="shared" si="2"/>
        <v>1663.2</v>
      </c>
      <c r="I44" s="18">
        <f t="shared" si="1"/>
        <v>4477334.4000000004</v>
      </c>
    </row>
    <row r="45" spans="1:9" ht="15.75" x14ac:dyDescent="0.25">
      <c r="A45" s="19">
        <v>38</v>
      </c>
      <c r="B45" s="15" t="s">
        <v>86</v>
      </c>
      <c r="C45" s="15" t="s">
        <v>87</v>
      </c>
      <c r="D45" s="15" t="s">
        <v>19</v>
      </c>
      <c r="E45" s="15" t="s">
        <v>20</v>
      </c>
      <c r="F45" s="14">
        <v>2758</v>
      </c>
      <c r="G45" s="16">
        <v>2.04</v>
      </c>
      <c r="H45" s="17">
        <f t="shared" si="2"/>
        <v>1101.5999999999999</v>
      </c>
      <c r="I45" s="18">
        <f t="shared" si="1"/>
        <v>3038212.8</v>
      </c>
    </row>
    <row r="46" spans="1:9" ht="15.75" x14ac:dyDescent="0.25">
      <c r="A46" s="19">
        <v>39</v>
      </c>
      <c r="B46" s="15" t="s">
        <v>88</v>
      </c>
      <c r="C46" s="15" t="s">
        <v>87</v>
      </c>
      <c r="D46" s="15" t="s">
        <v>19</v>
      </c>
      <c r="E46" s="15" t="s">
        <v>36</v>
      </c>
      <c r="F46" s="14">
        <v>2824</v>
      </c>
      <c r="G46" s="16">
        <v>14.92</v>
      </c>
      <c r="H46" s="17">
        <f t="shared" si="2"/>
        <v>8056.8</v>
      </c>
      <c r="I46" s="18">
        <f t="shared" si="1"/>
        <v>22752403.199999999</v>
      </c>
    </row>
    <row r="47" spans="1:9" ht="15.75" x14ac:dyDescent="0.25">
      <c r="A47" s="19">
        <v>40</v>
      </c>
      <c r="B47" s="15" t="s">
        <v>89</v>
      </c>
      <c r="C47" s="15" t="s">
        <v>90</v>
      </c>
      <c r="D47" s="15" t="s">
        <v>41</v>
      </c>
      <c r="E47" s="15" t="s">
        <v>49</v>
      </c>
      <c r="F47" s="14">
        <v>2890</v>
      </c>
      <c r="G47" s="16">
        <v>5.85</v>
      </c>
      <c r="H47" s="17">
        <f t="shared" si="2"/>
        <v>3159</v>
      </c>
      <c r="I47" s="18">
        <f t="shared" si="1"/>
        <v>9129510</v>
      </c>
    </row>
    <row r="48" spans="1:9" ht="15.75" x14ac:dyDescent="0.25">
      <c r="A48" s="19">
        <v>41</v>
      </c>
      <c r="B48" s="15" t="s">
        <v>91</v>
      </c>
      <c r="C48" s="15" t="s">
        <v>90</v>
      </c>
      <c r="D48" s="15" t="s">
        <v>41</v>
      </c>
      <c r="E48" s="15" t="s">
        <v>28</v>
      </c>
      <c r="F48" s="14">
        <v>2956</v>
      </c>
      <c r="G48" s="16">
        <v>5.35</v>
      </c>
      <c r="H48" s="17">
        <f t="shared" si="2"/>
        <v>2889</v>
      </c>
      <c r="I48" s="18">
        <f t="shared" si="1"/>
        <v>8539884</v>
      </c>
    </row>
    <row r="49" spans="1:9" ht="15.75" x14ac:dyDescent="0.25">
      <c r="A49" s="19">
        <v>42</v>
      </c>
      <c r="B49" s="15" t="s">
        <v>92</v>
      </c>
      <c r="C49" s="15" t="s">
        <v>93</v>
      </c>
      <c r="D49" s="15" t="s">
        <v>62</v>
      </c>
      <c r="E49" s="15" t="s">
        <v>28</v>
      </c>
      <c r="F49" s="14">
        <v>3022</v>
      </c>
      <c r="G49" s="16">
        <v>3.85</v>
      </c>
      <c r="H49" s="17">
        <f t="shared" si="2"/>
        <v>2079</v>
      </c>
      <c r="I49" s="18">
        <f t="shared" si="1"/>
        <v>6282738</v>
      </c>
    </row>
    <row r="50" spans="1:9" ht="15.75" x14ac:dyDescent="0.25">
      <c r="A50" s="19">
        <v>43</v>
      </c>
      <c r="B50" s="15" t="s">
        <v>94</v>
      </c>
      <c r="C50" s="15" t="s">
        <v>93</v>
      </c>
      <c r="D50" s="15" t="s">
        <v>19</v>
      </c>
      <c r="E50" s="15" t="s">
        <v>20</v>
      </c>
      <c r="F50" s="14">
        <v>3088</v>
      </c>
      <c r="G50" s="16">
        <v>0.92</v>
      </c>
      <c r="H50" s="17">
        <f t="shared" si="2"/>
        <v>496.8</v>
      </c>
      <c r="I50" s="18">
        <f t="shared" si="1"/>
        <v>1534118.4000000001</v>
      </c>
    </row>
    <row r="51" spans="1:9" ht="15.75" x14ac:dyDescent="0.25">
      <c r="A51" s="19">
        <v>44</v>
      </c>
      <c r="B51" s="15" t="s">
        <v>95</v>
      </c>
      <c r="C51" s="15" t="s">
        <v>93</v>
      </c>
      <c r="D51" s="15" t="s">
        <v>24</v>
      </c>
      <c r="E51" s="15" t="s">
        <v>25</v>
      </c>
      <c r="F51" s="14">
        <v>3154</v>
      </c>
      <c r="G51" s="16">
        <v>2.31</v>
      </c>
      <c r="H51" s="17">
        <f t="shared" si="2"/>
        <v>1247.4000000000001</v>
      </c>
      <c r="I51" s="18">
        <f t="shared" si="1"/>
        <v>3934299.6</v>
      </c>
    </row>
    <row r="52" spans="1:9" ht="15.75" x14ac:dyDescent="0.25">
      <c r="A52" s="19">
        <v>45</v>
      </c>
      <c r="B52" s="15" t="s">
        <v>96</v>
      </c>
      <c r="C52" s="15" t="s">
        <v>97</v>
      </c>
      <c r="D52" s="15" t="s">
        <v>41</v>
      </c>
      <c r="E52" s="15" t="s">
        <v>20</v>
      </c>
      <c r="F52" s="14">
        <v>3220</v>
      </c>
      <c r="G52" s="16">
        <v>0.38</v>
      </c>
      <c r="H52" s="17">
        <f t="shared" si="2"/>
        <v>205.2</v>
      </c>
      <c r="I52" s="18">
        <f t="shared" si="1"/>
        <v>660744</v>
      </c>
    </row>
    <row r="53" spans="1:9" ht="15.75" x14ac:dyDescent="0.25">
      <c r="A53" s="19">
        <v>46</v>
      </c>
      <c r="B53" s="15" t="s">
        <v>98</v>
      </c>
      <c r="C53" s="15" t="s">
        <v>97</v>
      </c>
      <c r="D53" s="15" t="s">
        <v>41</v>
      </c>
      <c r="E53" s="15" t="s">
        <v>49</v>
      </c>
      <c r="F53" s="14">
        <v>3286</v>
      </c>
      <c r="G53" s="16">
        <v>1.92</v>
      </c>
      <c r="H53" s="17">
        <f t="shared" si="2"/>
        <v>1036.8</v>
      </c>
      <c r="I53" s="18">
        <f t="shared" si="1"/>
        <v>3406924.8</v>
      </c>
    </row>
    <row r="54" spans="1:9" ht="15.75" x14ac:dyDescent="0.25">
      <c r="A54" s="19">
        <v>47</v>
      </c>
      <c r="B54" s="15" t="s">
        <v>99</v>
      </c>
      <c r="C54" s="15" t="s">
        <v>100</v>
      </c>
      <c r="D54" s="15" t="s">
        <v>53</v>
      </c>
      <c r="E54" s="15" t="s">
        <v>20</v>
      </c>
      <c r="F54" s="14">
        <v>3352</v>
      </c>
      <c r="G54" s="16">
        <v>6.75</v>
      </c>
      <c r="H54" s="17">
        <f t="shared" si="2"/>
        <v>3645</v>
      </c>
      <c r="I54" s="18">
        <f t="shared" si="1"/>
        <v>12218040</v>
      </c>
    </row>
    <row r="55" spans="1:9" ht="15.75" x14ac:dyDescent="0.25">
      <c r="A55" s="19">
        <v>48</v>
      </c>
      <c r="B55" s="15" t="s">
        <v>101</v>
      </c>
      <c r="C55" s="15" t="s">
        <v>100</v>
      </c>
      <c r="D55" s="15" t="s">
        <v>53</v>
      </c>
      <c r="E55" s="15" t="s">
        <v>36</v>
      </c>
      <c r="F55" s="14">
        <v>3418</v>
      </c>
      <c r="G55" s="16">
        <v>3.24</v>
      </c>
      <c r="H55" s="17">
        <f t="shared" si="2"/>
        <v>1749.6000000000001</v>
      </c>
      <c r="I55" s="18">
        <f t="shared" si="1"/>
        <v>5980132.8000000007</v>
      </c>
    </row>
    <row r="56" spans="1:9" ht="15.75" x14ac:dyDescent="0.25">
      <c r="A56" s="19">
        <v>49</v>
      </c>
      <c r="B56" s="15" t="s">
        <v>102</v>
      </c>
      <c r="C56" s="15" t="s">
        <v>103</v>
      </c>
      <c r="D56" s="15" t="s">
        <v>53</v>
      </c>
      <c r="E56" s="15" t="s">
        <v>28</v>
      </c>
      <c r="F56" s="14">
        <v>3484</v>
      </c>
      <c r="G56" s="16">
        <v>2.77</v>
      </c>
      <c r="H56" s="17">
        <f t="shared" si="2"/>
        <v>1495.8</v>
      </c>
      <c r="I56" s="18">
        <f t="shared" si="1"/>
        <v>5211367.2</v>
      </c>
    </row>
    <row r="57" spans="1:9" ht="15.75" x14ac:dyDescent="0.25">
      <c r="A57" s="19">
        <v>50</v>
      </c>
      <c r="B57" s="15" t="s">
        <v>104</v>
      </c>
      <c r="C57" s="15" t="s">
        <v>103</v>
      </c>
      <c r="D57" s="15" t="s">
        <v>53</v>
      </c>
      <c r="E57" s="15" t="s">
        <v>36</v>
      </c>
      <c r="F57" s="14">
        <v>3550</v>
      </c>
      <c r="G57" s="16">
        <v>6.15</v>
      </c>
      <c r="H57" s="17">
        <f t="shared" si="2"/>
        <v>3321</v>
      </c>
      <c r="I57" s="18">
        <f t="shared" si="1"/>
        <v>11789550</v>
      </c>
    </row>
    <row r="58" spans="1:9" ht="15.75" x14ac:dyDescent="0.25">
      <c r="A58" s="19">
        <v>51</v>
      </c>
      <c r="B58" s="15" t="s">
        <v>105</v>
      </c>
      <c r="C58" s="15" t="s">
        <v>106</v>
      </c>
      <c r="D58" s="15" t="s">
        <v>33</v>
      </c>
      <c r="E58" s="15" t="s">
        <v>22</v>
      </c>
      <c r="F58" s="14">
        <v>3616</v>
      </c>
      <c r="G58" s="16">
        <v>2.92</v>
      </c>
      <c r="H58" s="17">
        <f t="shared" si="2"/>
        <v>1576.8</v>
      </c>
      <c r="I58" s="18">
        <f t="shared" si="1"/>
        <v>5701708.7999999998</v>
      </c>
    </row>
    <row r="59" spans="1:9" ht="15.75" x14ac:dyDescent="0.25">
      <c r="A59" s="19">
        <v>52</v>
      </c>
      <c r="B59" s="15" t="s">
        <v>107</v>
      </c>
      <c r="C59" s="15" t="s">
        <v>106</v>
      </c>
      <c r="D59" s="15" t="s">
        <v>62</v>
      </c>
      <c r="E59" s="15" t="s">
        <v>20</v>
      </c>
      <c r="F59" s="14">
        <v>3682</v>
      </c>
      <c r="G59" s="16">
        <v>5.85</v>
      </c>
      <c r="H59" s="17">
        <f t="shared" si="2"/>
        <v>3159</v>
      </c>
      <c r="I59" s="18">
        <f t="shared" si="1"/>
        <v>11631438</v>
      </c>
    </row>
    <row r="60" spans="1:9" ht="15.75" x14ac:dyDescent="0.25">
      <c r="A60" s="19">
        <v>53</v>
      </c>
      <c r="B60" s="15" t="s">
        <v>108</v>
      </c>
      <c r="C60" s="15" t="s">
        <v>106</v>
      </c>
      <c r="D60" s="15" t="s">
        <v>39</v>
      </c>
      <c r="E60" s="15" t="s">
        <v>28</v>
      </c>
      <c r="F60" s="14">
        <v>3748</v>
      </c>
      <c r="G60" s="16">
        <v>1.08</v>
      </c>
      <c r="H60" s="17">
        <f t="shared" si="2"/>
        <v>583.20000000000005</v>
      </c>
      <c r="I60" s="18">
        <f t="shared" si="1"/>
        <v>2185833.6</v>
      </c>
    </row>
    <row r="61" spans="1:9" ht="15.75" x14ac:dyDescent="0.25">
      <c r="A61" s="19">
        <v>54</v>
      </c>
      <c r="B61" s="15" t="s">
        <v>109</v>
      </c>
      <c r="C61" s="15" t="s">
        <v>110</v>
      </c>
      <c r="D61" s="15" t="s">
        <v>39</v>
      </c>
      <c r="E61" s="15" t="s">
        <v>28</v>
      </c>
      <c r="F61" s="14">
        <v>3814</v>
      </c>
      <c r="G61" s="16">
        <v>1.19</v>
      </c>
      <c r="H61" s="17">
        <f t="shared" si="2"/>
        <v>642.6</v>
      </c>
      <c r="I61" s="18">
        <f t="shared" si="1"/>
        <v>2450876.4</v>
      </c>
    </row>
    <row r="62" spans="1:9" ht="15.75" x14ac:dyDescent="0.25">
      <c r="A62" s="19">
        <v>55</v>
      </c>
      <c r="B62" s="15" t="s">
        <v>111</v>
      </c>
      <c r="C62" s="15" t="s">
        <v>110</v>
      </c>
      <c r="D62" s="15" t="s">
        <v>39</v>
      </c>
      <c r="E62" s="15" t="s">
        <v>49</v>
      </c>
      <c r="F62" s="14">
        <v>3880</v>
      </c>
      <c r="G62" s="16">
        <v>2.15</v>
      </c>
      <c r="H62" s="17">
        <f t="shared" si="2"/>
        <v>1161</v>
      </c>
      <c r="I62" s="18">
        <f t="shared" si="1"/>
        <v>4504680</v>
      </c>
    </row>
    <row r="63" spans="1:9" ht="15.75" x14ac:dyDescent="0.25">
      <c r="A63" s="19">
        <v>56</v>
      </c>
      <c r="B63" s="15" t="s">
        <v>112</v>
      </c>
      <c r="C63" s="15" t="s">
        <v>113</v>
      </c>
      <c r="D63" s="15" t="s">
        <v>62</v>
      </c>
      <c r="E63" s="15" t="s">
        <v>49</v>
      </c>
      <c r="F63" s="14">
        <v>3946</v>
      </c>
      <c r="G63" s="16">
        <v>9.6199999999999992</v>
      </c>
      <c r="H63" s="17">
        <f t="shared" si="2"/>
        <v>5194.7999999999993</v>
      </c>
      <c r="I63" s="18">
        <f t="shared" si="1"/>
        <v>20498680.799999997</v>
      </c>
    </row>
    <row r="64" spans="1:9" ht="15.75" x14ac:dyDescent="0.25">
      <c r="A64" s="19">
        <v>57</v>
      </c>
      <c r="B64" s="15" t="s">
        <v>114</v>
      </c>
      <c r="C64" s="15" t="s">
        <v>113</v>
      </c>
      <c r="D64" s="15" t="s">
        <v>62</v>
      </c>
      <c r="E64" s="15" t="s">
        <v>28</v>
      </c>
      <c r="F64" s="14">
        <v>4012</v>
      </c>
      <c r="G64" s="16">
        <v>8.15</v>
      </c>
      <c r="H64" s="17">
        <f t="shared" si="2"/>
        <v>4401</v>
      </c>
      <c r="I64" s="18">
        <f t="shared" si="1"/>
        <v>17656812</v>
      </c>
    </row>
    <row r="65" spans="1:9" ht="15.75" x14ac:dyDescent="0.25">
      <c r="A65" s="19">
        <v>58</v>
      </c>
      <c r="B65" s="15" t="s">
        <v>115</v>
      </c>
      <c r="C65" s="15" t="s">
        <v>116</v>
      </c>
      <c r="D65" s="15" t="s">
        <v>41</v>
      </c>
      <c r="E65" s="15" t="s">
        <v>49</v>
      </c>
      <c r="F65" s="14">
        <v>4078</v>
      </c>
      <c r="G65" s="16">
        <v>5.54</v>
      </c>
      <c r="H65" s="17">
        <f t="shared" si="2"/>
        <v>2991.6</v>
      </c>
      <c r="I65" s="18">
        <f t="shared" si="1"/>
        <v>12199744.799999999</v>
      </c>
    </row>
    <row r="66" spans="1:9" ht="15.75" x14ac:dyDescent="0.25">
      <c r="A66" s="19">
        <v>59</v>
      </c>
      <c r="B66" s="15" t="s">
        <v>117</v>
      </c>
      <c r="C66" s="15" t="s">
        <v>118</v>
      </c>
      <c r="D66" s="15" t="s">
        <v>44</v>
      </c>
      <c r="E66" s="15" t="s">
        <v>22</v>
      </c>
      <c r="F66" s="14">
        <v>4144</v>
      </c>
      <c r="G66" s="16">
        <v>2.68</v>
      </c>
      <c r="H66" s="17">
        <f t="shared" si="2"/>
        <v>1447.2</v>
      </c>
      <c r="I66" s="18">
        <f t="shared" si="1"/>
        <v>5997196.7999999998</v>
      </c>
    </row>
    <row r="67" spans="1:9" ht="15.75" x14ac:dyDescent="0.25">
      <c r="A67" s="19">
        <v>60</v>
      </c>
      <c r="B67" s="15" t="s">
        <v>119</v>
      </c>
      <c r="C67" s="15" t="s">
        <v>118</v>
      </c>
      <c r="D67" s="15" t="s">
        <v>44</v>
      </c>
      <c r="E67" s="15" t="s">
        <v>28</v>
      </c>
      <c r="F67" s="14">
        <v>4210</v>
      </c>
      <c r="G67" s="16">
        <v>12.46</v>
      </c>
      <c r="H67" s="17">
        <f t="shared" si="2"/>
        <v>6728.4000000000005</v>
      </c>
      <c r="I67" s="18">
        <f t="shared" si="1"/>
        <v>28326564.000000004</v>
      </c>
    </row>
    <row r="68" spans="1:9" ht="15.75" x14ac:dyDescent="0.25">
      <c r="A68" s="19">
        <v>61</v>
      </c>
      <c r="B68" s="15" t="s">
        <v>120</v>
      </c>
      <c r="C68" s="15" t="s">
        <v>121</v>
      </c>
      <c r="D68" s="15" t="s">
        <v>24</v>
      </c>
      <c r="E68" s="15" t="s">
        <v>49</v>
      </c>
      <c r="F68" s="14">
        <v>4276</v>
      </c>
      <c r="G68" s="16">
        <v>3.31</v>
      </c>
      <c r="H68" s="17">
        <f t="shared" si="2"/>
        <v>1787.4</v>
      </c>
      <c r="I68" s="18">
        <f t="shared" si="1"/>
        <v>7642922.4000000004</v>
      </c>
    </row>
    <row r="69" spans="1:9" ht="15.75" x14ac:dyDescent="0.25">
      <c r="A69" s="19">
        <v>62</v>
      </c>
      <c r="B69" s="15" t="s">
        <v>122</v>
      </c>
      <c r="C69" s="15" t="s">
        <v>121</v>
      </c>
      <c r="D69" s="15" t="s">
        <v>53</v>
      </c>
      <c r="E69" s="15" t="s">
        <v>28</v>
      </c>
      <c r="F69" s="14">
        <v>4342</v>
      </c>
      <c r="G69" s="16">
        <v>40.54</v>
      </c>
      <c r="H69" s="17">
        <f t="shared" si="2"/>
        <v>21891.599999999999</v>
      </c>
      <c r="I69" s="18">
        <f t="shared" si="1"/>
        <v>95053327.199999988</v>
      </c>
    </row>
    <row r="70" spans="1:9" ht="15.75" x14ac:dyDescent="0.25">
      <c r="A70" s="19">
        <v>63</v>
      </c>
      <c r="B70" s="15" t="s">
        <v>123</v>
      </c>
      <c r="C70" s="15" t="s">
        <v>52</v>
      </c>
      <c r="D70" s="15" t="s">
        <v>24</v>
      </c>
      <c r="E70" s="15" t="s">
        <v>36</v>
      </c>
      <c r="F70" s="14">
        <v>4408</v>
      </c>
      <c r="G70" s="16">
        <v>2.15</v>
      </c>
      <c r="H70" s="17">
        <f t="shared" si="2"/>
        <v>1161</v>
      </c>
      <c r="I70" s="18">
        <f t="shared" si="1"/>
        <v>5117688</v>
      </c>
    </row>
    <row r="71" spans="1:9" ht="15.75" x14ac:dyDescent="0.25">
      <c r="A71" s="19">
        <v>64</v>
      </c>
      <c r="B71" s="15" t="s">
        <v>124</v>
      </c>
      <c r="C71" s="15" t="s">
        <v>71</v>
      </c>
      <c r="D71" s="15" t="s">
        <v>62</v>
      </c>
      <c r="E71" s="15" t="s">
        <v>20</v>
      </c>
      <c r="F71" s="14">
        <v>4474</v>
      </c>
      <c r="G71" s="16">
        <v>1.46</v>
      </c>
      <c r="H71" s="17">
        <f t="shared" si="2"/>
        <v>788.4</v>
      </c>
      <c r="I71" s="18">
        <f t="shared" si="1"/>
        <v>3527301.6</v>
      </c>
    </row>
    <row r="72" spans="1:9" ht="15.75" x14ac:dyDescent="0.25">
      <c r="A72" s="19">
        <v>65</v>
      </c>
      <c r="B72" s="15" t="s">
        <v>125</v>
      </c>
      <c r="C72" s="15" t="s">
        <v>27</v>
      </c>
      <c r="D72" s="15" t="s">
        <v>24</v>
      </c>
      <c r="E72" s="15" t="s">
        <v>28</v>
      </c>
      <c r="F72" s="14">
        <v>4540</v>
      </c>
      <c r="G72" s="16">
        <v>7.02</v>
      </c>
      <c r="H72" s="17">
        <f t="shared" ref="H72:H84" si="3">G72*$L$7</f>
        <v>3790.7999999999997</v>
      </c>
      <c r="I72" s="18">
        <f t="shared" ref="I72:I84" si="4">F72*H72</f>
        <v>17210232</v>
      </c>
    </row>
    <row r="73" spans="1:9" ht="15.75" x14ac:dyDescent="0.25">
      <c r="A73" s="19">
        <v>66</v>
      </c>
      <c r="B73" s="15" t="s">
        <v>126</v>
      </c>
      <c r="C73" s="15" t="s">
        <v>27</v>
      </c>
      <c r="D73" s="15" t="s">
        <v>24</v>
      </c>
      <c r="E73" s="15" t="s">
        <v>28</v>
      </c>
      <c r="F73" s="14">
        <v>4606</v>
      </c>
      <c r="G73" s="16">
        <v>2.92</v>
      </c>
      <c r="H73" s="17">
        <f t="shared" si="3"/>
        <v>1576.8</v>
      </c>
      <c r="I73" s="18">
        <f t="shared" si="4"/>
        <v>7262740.7999999998</v>
      </c>
    </row>
    <row r="74" spans="1:9" ht="15.75" x14ac:dyDescent="0.25">
      <c r="A74" s="19">
        <v>67</v>
      </c>
      <c r="B74" s="15" t="s">
        <v>127</v>
      </c>
      <c r="C74" s="15" t="s">
        <v>81</v>
      </c>
      <c r="D74" s="15" t="s">
        <v>19</v>
      </c>
      <c r="E74" s="15" t="s">
        <v>22</v>
      </c>
      <c r="F74" s="14">
        <v>4672</v>
      </c>
      <c r="G74" s="16">
        <v>3.98</v>
      </c>
      <c r="H74" s="17">
        <f t="shared" si="3"/>
        <v>2149.1999999999998</v>
      </c>
      <c r="I74" s="18">
        <f t="shared" si="4"/>
        <v>10041062.399999999</v>
      </c>
    </row>
    <row r="75" spans="1:9" ht="15.75" x14ac:dyDescent="0.25">
      <c r="A75" s="19">
        <v>68</v>
      </c>
      <c r="B75" s="15" t="s">
        <v>128</v>
      </c>
      <c r="C75" s="15" t="s">
        <v>57</v>
      </c>
      <c r="D75" s="15" t="s">
        <v>53</v>
      </c>
      <c r="E75" s="15" t="s">
        <v>36</v>
      </c>
      <c r="F75" s="14">
        <v>4738</v>
      </c>
      <c r="G75" s="16">
        <v>19.04</v>
      </c>
      <c r="H75" s="17">
        <f t="shared" si="3"/>
        <v>10281.6</v>
      </c>
      <c r="I75" s="18">
        <f t="shared" si="4"/>
        <v>48714220.800000004</v>
      </c>
    </row>
    <row r="76" spans="1:9" ht="15.75" x14ac:dyDescent="0.25">
      <c r="A76" s="19">
        <v>69</v>
      </c>
      <c r="B76" s="15" t="s">
        <v>129</v>
      </c>
      <c r="C76" s="15" t="s">
        <v>79</v>
      </c>
      <c r="D76" s="15" t="s">
        <v>44</v>
      </c>
      <c r="E76" s="15" t="s">
        <v>22</v>
      </c>
      <c r="F76" s="14">
        <v>4804</v>
      </c>
      <c r="G76" s="16">
        <v>1.42</v>
      </c>
      <c r="H76" s="17">
        <f t="shared" si="3"/>
        <v>766.8</v>
      </c>
      <c r="I76" s="18">
        <f t="shared" si="4"/>
        <v>3683707.1999999997</v>
      </c>
    </row>
    <row r="77" spans="1:9" ht="15.75" x14ac:dyDescent="0.25">
      <c r="A77" s="19">
        <v>70</v>
      </c>
      <c r="B77" s="15" t="s">
        <v>130</v>
      </c>
      <c r="C77" s="15" t="s">
        <v>52</v>
      </c>
      <c r="D77" s="15" t="s">
        <v>19</v>
      </c>
      <c r="E77" s="15" t="s">
        <v>22</v>
      </c>
      <c r="F77" s="14">
        <v>4870</v>
      </c>
      <c r="G77" s="16">
        <v>2.99</v>
      </c>
      <c r="H77" s="17">
        <f t="shared" si="3"/>
        <v>1614.6000000000001</v>
      </c>
      <c r="I77" s="18">
        <f t="shared" si="4"/>
        <v>7863102.0000000009</v>
      </c>
    </row>
    <row r="78" spans="1:9" ht="15.75" x14ac:dyDescent="0.25">
      <c r="A78" s="19">
        <v>71</v>
      </c>
      <c r="B78" s="15" t="s">
        <v>131</v>
      </c>
      <c r="C78" s="15" t="s">
        <v>79</v>
      </c>
      <c r="D78" s="15" t="s">
        <v>44</v>
      </c>
      <c r="E78" s="15" t="s">
        <v>28</v>
      </c>
      <c r="F78" s="14">
        <v>4936</v>
      </c>
      <c r="G78" s="16">
        <v>3.28</v>
      </c>
      <c r="H78" s="17">
        <f t="shared" si="3"/>
        <v>1771.1999999999998</v>
      </c>
      <c r="I78" s="18">
        <f t="shared" si="4"/>
        <v>8742643.1999999993</v>
      </c>
    </row>
    <row r="79" spans="1:9" ht="15.75" x14ac:dyDescent="0.25">
      <c r="A79" s="19">
        <v>72</v>
      </c>
      <c r="B79" s="15" t="s">
        <v>132</v>
      </c>
      <c r="C79" s="15" t="s">
        <v>76</v>
      </c>
      <c r="D79" s="15" t="s">
        <v>44</v>
      </c>
      <c r="E79" s="15" t="s">
        <v>49</v>
      </c>
      <c r="F79" s="14">
        <v>5002</v>
      </c>
      <c r="G79" s="16">
        <v>4.7699999999999996</v>
      </c>
      <c r="H79" s="17">
        <f t="shared" si="3"/>
        <v>2575.7999999999997</v>
      </c>
      <c r="I79" s="18">
        <f t="shared" si="4"/>
        <v>12884151.599999998</v>
      </c>
    </row>
    <row r="80" spans="1:9" ht="15.75" x14ac:dyDescent="0.25">
      <c r="A80" s="19">
        <v>73</v>
      </c>
      <c r="B80" s="15" t="s">
        <v>133</v>
      </c>
      <c r="C80" s="15" t="s">
        <v>84</v>
      </c>
      <c r="D80" s="15" t="s">
        <v>41</v>
      </c>
      <c r="E80" s="15" t="s">
        <v>28</v>
      </c>
      <c r="F80" s="14">
        <v>5068</v>
      </c>
      <c r="G80" s="16">
        <v>4.92</v>
      </c>
      <c r="H80" s="17">
        <f t="shared" si="3"/>
        <v>2656.8</v>
      </c>
      <c r="I80" s="18">
        <f t="shared" si="4"/>
        <v>13464662.4</v>
      </c>
    </row>
    <row r="81" spans="1:9" ht="15.75" x14ac:dyDescent="0.25">
      <c r="A81" s="19">
        <v>74</v>
      </c>
      <c r="B81" s="15" t="s">
        <v>134</v>
      </c>
      <c r="C81" s="15" t="s">
        <v>38</v>
      </c>
      <c r="D81" s="15" t="s">
        <v>33</v>
      </c>
      <c r="E81" s="15" t="s">
        <v>25</v>
      </c>
      <c r="F81" s="14">
        <v>5134</v>
      </c>
      <c r="G81" s="16">
        <v>2.62</v>
      </c>
      <c r="H81" s="17">
        <f t="shared" si="3"/>
        <v>1414.8</v>
      </c>
      <c r="I81" s="18">
        <f t="shared" si="4"/>
        <v>7263583.2000000002</v>
      </c>
    </row>
    <row r="82" spans="1:9" ht="15.75" x14ac:dyDescent="0.25">
      <c r="A82" s="19">
        <v>75</v>
      </c>
      <c r="B82" s="15" t="s">
        <v>135</v>
      </c>
      <c r="C82" s="15" t="s">
        <v>71</v>
      </c>
      <c r="D82" s="15" t="s">
        <v>19</v>
      </c>
      <c r="E82" s="15" t="s">
        <v>22</v>
      </c>
      <c r="F82" s="14">
        <v>5200</v>
      </c>
      <c r="G82" s="16">
        <v>1.46</v>
      </c>
      <c r="H82" s="17">
        <f t="shared" si="3"/>
        <v>788.4</v>
      </c>
      <c r="I82" s="18">
        <f t="shared" si="4"/>
        <v>4099680</v>
      </c>
    </row>
    <row r="83" spans="1:9" ht="15.75" x14ac:dyDescent="0.25">
      <c r="A83" s="19">
        <v>76</v>
      </c>
      <c r="B83" s="15" t="s">
        <v>136</v>
      </c>
      <c r="C83" s="15" t="s">
        <v>103</v>
      </c>
      <c r="D83" s="15" t="s">
        <v>19</v>
      </c>
      <c r="E83" s="15" t="s">
        <v>36</v>
      </c>
      <c r="F83" s="14">
        <v>5266</v>
      </c>
      <c r="G83" s="16">
        <v>1.54</v>
      </c>
      <c r="H83" s="17">
        <f t="shared" si="3"/>
        <v>831.6</v>
      </c>
      <c r="I83" s="18">
        <f t="shared" si="4"/>
        <v>4379205.6000000006</v>
      </c>
    </row>
    <row r="84" spans="1:9" ht="15.75" x14ac:dyDescent="0.25">
      <c r="A84" s="19">
        <v>77</v>
      </c>
      <c r="B84" s="15" t="s">
        <v>137</v>
      </c>
      <c r="C84" s="15" t="s">
        <v>71</v>
      </c>
      <c r="D84" s="15" t="s">
        <v>24</v>
      </c>
      <c r="E84" s="15" t="s">
        <v>22</v>
      </c>
      <c r="F84" s="14">
        <v>5332</v>
      </c>
      <c r="G84" s="16">
        <v>1.48</v>
      </c>
      <c r="H84" s="17">
        <f t="shared" si="3"/>
        <v>799.2</v>
      </c>
      <c r="I84" s="18">
        <f t="shared" si="4"/>
        <v>4261334.4000000004</v>
      </c>
    </row>
  </sheetData>
  <conditionalFormatting sqref="A2:A6">
    <cfRule type="cellIs" dxfId="19" priority="5" stopIfTrue="1" operator="greaterThan">
      <formula>0</formula>
    </cfRule>
  </conditionalFormatting>
  <conditionalFormatting sqref="A2:A4">
    <cfRule type="cellIs" dxfId="18" priority="4" stopIfTrue="1" operator="greaterThan">
      <formula>0</formula>
    </cfRule>
  </conditionalFormatting>
  <conditionalFormatting sqref="A2:A4">
    <cfRule type="cellIs" dxfId="17" priority="3" stopIfTrue="1" operator="greaterThan">
      <formula>0</formula>
    </cfRule>
  </conditionalFormatting>
  <conditionalFormatting sqref="A2:A4">
    <cfRule type="cellIs" dxfId="16" priority="2" stopIfTrue="1" operator="greaterThan">
      <formula>0</formula>
    </cfRule>
  </conditionalFormatting>
  <conditionalFormatting sqref="A1:A5">
    <cfRule type="expression" dxfId="15" priority="1" stopIfTrue="1">
      <formula>ISNUMBER($A$1:$A$3)</formula>
    </cfRule>
  </conditionalFormatting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4" tint="0.39997558519241921"/>
  </sheetPr>
  <dimension ref="A1:L84"/>
  <sheetViews>
    <sheetView zoomScale="90" zoomScaleNormal="90" workbookViewId="0">
      <selection activeCell="G2" sqref="G2"/>
    </sheetView>
  </sheetViews>
  <sheetFormatPr baseColWidth="10" defaultRowHeight="15" x14ac:dyDescent="0.2"/>
  <cols>
    <col min="1" max="1" width="11.42578125" style="1"/>
    <col min="2" max="2" width="46.85546875" style="1" bestFit="1" customWidth="1"/>
    <col min="3" max="3" width="46" style="1" bestFit="1" customWidth="1"/>
    <col min="4" max="4" width="19.7109375" style="1" bestFit="1" customWidth="1"/>
    <col min="5" max="6" width="16.140625" style="1" customWidth="1"/>
    <col min="7" max="7" width="14.140625" style="1" customWidth="1"/>
    <col min="8" max="8" width="11.42578125" style="1"/>
    <col min="9" max="9" width="15.7109375" style="1" bestFit="1" customWidth="1"/>
    <col min="10" max="16384" width="11.42578125" style="1"/>
  </cols>
  <sheetData>
    <row r="1" spans="1:12" ht="15.75" x14ac:dyDescent="0.25">
      <c r="A1" s="36"/>
    </row>
    <row r="2" spans="1:12" ht="15.75" x14ac:dyDescent="0.25">
      <c r="A2" s="36"/>
      <c r="B2" s="10">
        <v>2</v>
      </c>
    </row>
    <row r="3" spans="1:12" ht="15.75" x14ac:dyDescent="0.25">
      <c r="A3" s="36"/>
    </row>
    <row r="4" spans="1:12" ht="15.75" x14ac:dyDescent="0.25">
      <c r="A4" s="36"/>
    </row>
    <row r="5" spans="1:12" ht="15.75" x14ac:dyDescent="0.25">
      <c r="A5" s="36"/>
    </row>
    <row r="6" spans="1:12" x14ac:dyDescent="0.2">
      <c r="A6" s="5"/>
    </row>
    <row r="7" spans="1:12" s="20" customFormat="1" ht="15.75" x14ac:dyDescent="0.25">
      <c r="A7" s="12" t="s">
        <v>4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3" t="s">
        <v>16</v>
      </c>
      <c r="J7" s="1"/>
      <c r="K7" s="2" t="s">
        <v>5</v>
      </c>
      <c r="L7" s="11">
        <v>540</v>
      </c>
    </row>
    <row r="8" spans="1:12" ht="15.75" x14ac:dyDescent="0.25">
      <c r="A8" s="14">
        <v>1</v>
      </c>
      <c r="B8" s="15" t="s">
        <v>17</v>
      </c>
      <c r="C8" s="15" t="s">
        <v>18</v>
      </c>
      <c r="D8" s="15" t="s">
        <v>19</v>
      </c>
      <c r="E8" s="15" t="s">
        <v>20</v>
      </c>
      <c r="F8" s="14">
        <v>1001</v>
      </c>
      <c r="G8" s="16">
        <v>5.23</v>
      </c>
      <c r="H8" s="17">
        <f t="shared" ref="H8:H39" si="0">G8*$L$7</f>
        <v>2824.2000000000003</v>
      </c>
      <c r="I8" s="18">
        <f t="shared" ref="I8:I71" si="1">F8*H8</f>
        <v>2827024.2</v>
      </c>
    </row>
    <row r="9" spans="1:12" ht="15.75" x14ac:dyDescent="0.25">
      <c r="A9" s="19">
        <v>2</v>
      </c>
      <c r="B9" s="15" t="s">
        <v>21</v>
      </c>
      <c r="C9" s="15" t="s">
        <v>18</v>
      </c>
      <c r="D9" s="15" t="s">
        <v>19</v>
      </c>
      <c r="E9" s="15" t="s">
        <v>22</v>
      </c>
      <c r="F9" s="14">
        <v>1500</v>
      </c>
      <c r="G9" s="16">
        <v>5.12</v>
      </c>
      <c r="H9" s="17">
        <f t="shared" si="0"/>
        <v>2764.8</v>
      </c>
      <c r="I9" s="18">
        <f t="shared" si="1"/>
        <v>4147200.0000000005</v>
      </c>
    </row>
    <row r="10" spans="1:12" ht="15.75" x14ac:dyDescent="0.25">
      <c r="A10" s="19">
        <v>3</v>
      </c>
      <c r="B10" s="15" t="s">
        <v>23</v>
      </c>
      <c r="C10" s="15" t="s">
        <v>18</v>
      </c>
      <c r="D10" s="15" t="s">
        <v>24</v>
      </c>
      <c r="E10" s="15" t="s">
        <v>25</v>
      </c>
      <c r="F10" s="14">
        <v>1999</v>
      </c>
      <c r="G10" s="16">
        <v>3.58</v>
      </c>
      <c r="H10" s="17">
        <f t="shared" si="0"/>
        <v>1933.2</v>
      </c>
      <c r="I10" s="18">
        <f t="shared" si="1"/>
        <v>3864466.8000000003</v>
      </c>
    </row>
    <row r="11" spans="1:12" ht="15.75" x14ac:dyDescent="0.25">
      <c r="A11" s="19">
        <v>4</v>
      </c>
      <c r="B11" s="15" t="s">
        <v>26</v>
      </c>
      <c r="C11" s="15" t="s">
        <v>27</v>
      </c>
      <c r="D11" s="15" t="s">
        <v>24</v>
      </c>
      <c r="E11" s="15" t="s">
        <v>28</v>
      </c>
      <c r="F11" s="14">
        <v>2500</v>
      </c>
      <c r="G11" s="16">
        <v>2.15</v>
      </c>
      <c r="H11" s="17">
        <f t="shared" si="0"/>
        <v>1161</v>
      </c>
      <c r="I11" s="18">
        <f t="shared" si="1"/>
        <v>2902500</v>
      </c>
    </row>
    <row r="12" spans="1:12" ht="15.75" x14ac:dyDescent="0.25">
      <c r="A12" s="19">
        <v>5</v>
      </c>
      <c r="B12" s="15" t="s">
        <v>29</v>
      </c>
      <c r="C12" s="15" t="s">
        <v>27</v>
      </c>
      <c r="D12" s="15" t="s">
        <v>24</v>
      </c>
      <c r="E12" s="15" t="s">
        <v>22</v>
      </c>
      <c r="F12" s="14">
        <v>3000</v>
      </c>
      <c r="G12" s="16">
        <v>1.96</v>
      </c>
      <c r="H12" s="17">
        <f t="shared" si="0"/>
        <v>1058.4000000000001</v>
      </c>
      <c r="I12" s="18">
        <f t="shared" si="1"/>
        <v>3175200.0000000005</v>
      </c>
    </row>
    <row r="13" spans="1:12" ht="15.75" x14ac:dyDescent="0.25">
      <c r="A13" s="19">
        <v>6</v>
      </c>
      <c r="B13" s="15" t="s">
        <v>30</v>
      </c>
      <c r="C13" s="15" t="s">
        <v>31</v>
      </c>
      <c r="D13" s="15" t="s">
        <v>24</v>
      </c>
      <c r="E13" s="15" t="s">
        <v>25</v>
      </c>
      <c r="F13" s="14">
        <v>3500</v>
      </c>
      <c r="G13" s="16">
        <v>2.5</v>
      </c>
      <c r="H13" s="17">
        <f t="shared" si="0"/>
        <v>1350</v>
      </c>
      <c r="I13" s="18">
        <f t="shared" si="1"/>
        <v>4725000</v>
      </c>
    </row>
    <row r="14" spans="1:12" ht="15.75" x14ac:dyDescent="0.25">
      <c r="A14" s="19">
        <v>7</v>
      </c>
      <c r="B14" s="15" t="s">
        <v>32</v>
      </c>
      <c r="C14" s="15" t="s">
        <v>31</v>
      </c>
      <c r="D14" s="15" t="s">
        <v>33</v>
      </c>
      <c r="E14" s="15" t="s">
        <v>34</v>
      </c>
      <c r="F14" s="14">
        <v>4000</v>
      </c>
      <c r="G14" s="16">
        <v>3.38</v>
      </c>
      <c r="H14" s="17">
        <f t="shared" si="0"/>
        <v>1825.2</v>
      </c>
      <c r="I14" s="18">
        <f t="shared" si="1"/>
        <v>7300800</v>
      </c>
    </row>
    <row r="15" spans="1:12" ht="15.75" x14ac:dyDescent="0.25">
      <c r="A15" s="19">
        <v>8</v>
      </c>
      <c r="B15" s="15" t="s">
        <v>35</v>
      </c>
      <c r="C15" s="15" t="s">
        <v>31</v>
      </c>
      <c r="D15" s="15" t="s">
        <v>24</v>
      </c>
      <c r="E15" s="15" t="s">
        <v>36</v>
      </c>
      <c r="F15" s="14">
        <v>4500</v>
      </c>
      <c r="G15" s="16">
        <v>6.75</v>
      </c>
      <c r="H15" s="17">
        <f t="shared" si="0"/>
        <v>3645</v>
      </c>
      <c r="I15" s="18">
        <f t="shared" si="1"/>
        <v>16402500</v>
      </c>
    </row>
    <row r="16" spans="1:12" ht="15.75" x14ac:dyDescent="0.25">
      <c r="A16" s="19">
        <v>9</v>
      </c>
      <c r="B16" s="15" t="s">
        <v>37</v>
      </c>
      <c r="C16" s="15" t="s">
        <v>38</v>
      </c>
      <c r="D16" s="15" t="s">
        <v>39</v>
      </c>
      <c r="E16" s="15" t="s">
        <v>34</v>
      </c>
      <c r="F16" s="14">
        <v>5000</v>
      </c>
      <c r="G16" s="16">
        <v>2.83</v>
      </c>
      <c r="H16" s="17">
        <f t="shared" si="0"/>
        <v>1528.2</v>
      </c>
      <c r="I16" s="18">
        <f t="shared" si="1"/>
        <v>7641000</v>
      </c>
    </row>
    <row r="17" spans="1:9" ht="15.75" x14ac:dyDescent="0.25">
      <c r="A17" s="19">
        <v>10</v>
      </c>
      <c r="B17" s="15" t="s">
        <v>40</v>
      </c>
      <c r="C17" s="15" t="s">
        <v>38</v>
      </c>
      <c r="D17" s="15" t="s">
        <v>41</v>
      </c>
      <c r="E17" s="15" t="s">
        <v>22</v>
      </c>
      <c r="F17" s="14">
        <v>3000</v>
      </c>
      <c r="G17" s="16">
        <v>0.69</v>
      </c>
      <c r="H17" s="17">
        <f t="shared" si="0"/>
        <v>372.59999999999997</v>
      </c>
      <c r="I17" s="18">
        <f t="shared" si="1"/>
        <v>1117800</v>
      </c>
    </row>
    <row r="18" spans="1:9" ht="15.75" x14ac:dyDescent="0.25">
      <c r="A18" s="19">
        <v>11</v>
      </c>
      <c r="B18" s="15" t="s">
        <v>42</v>
      </c>
      <c r="C18" s="15" t="s">
        <v>43</v>
      </c>
      <c r="D18" s="15" t="s">
        <v>44</v>
      </c>
      <c r="E18" s="15" t="s">
        <v>28</v>
      </c>
      <c r="F18" s="14">
        <v>3500</v>
      </c>
      <c r="G18" s="16">
        <v>4.8</v>
      </c>
      <c r="H18" s="17">
        <f t="shared" si="0"/>
        <v>2592</v>
      </c>
      <c r="I18" s="18">
        <f t="shared" si="1"/>
        <v>9072000</v>
      </c>
    </row>
    <row r="19" spans="1:9" ht="15.75" x14ac:dyDescent="0.25">
      <c r="A19" s="19">
        <v>12</v>
      </c>
      <c r="B19" s="15" t="s">
        <v>45</v>
      </c>
      <c r="C19" s="15" t="s">
        <v>43</v>
      </c>
      <c r="D19" s="15" t="s">
        <v>44</v>
      </c>
      <c r="E19" s="15" t="s">
        <v>34</v>
      </c>
      <c r="F19" s="14">
        <v>4408</v>
      </c>
      <c r="G19" s="16">
        <v>3.69</v>
      </c>
      <c r="H19" s="17">
        <f t="shared" si="0"/>
        <v>1992.6</v>
      </c>
      <c r="I19" s="18">
        <f t="shared" si="1"/>
        <v>8783380.7999999989</v>
      </c>
    </row>
    <row r="20" spans="1:9" ht="15.75" x14ac:dyDescent="0.25">
      <c r="A20" s="19">
        <v>13</v>
      </c>
      <c r="B20" s="15" t="s">
        <v>46</v>
      </c>
      <c r="C20" s="15" t="s">
        <v>47</v>
      </c>
      <c r="D20" s="15" t="s">
        <v>41</v>
      </c>
      <c r="E20" s="15" t="s">
        <v>20</v>
      </c>
      <c r="F20" s="14">
        <v>4474</v>
      </c>
      <c r="G20" s="16">
        <v>3.23</v>
      </c>
      <c r="H20" s="17">
        <f t="shared" si="0"/>
        <v>1744.2</v>
      </c>
      <c r="I20" s="18">
        <f t="shared" si="1"/>
        <v>7803550.7999999998</v>
      </c>
    </row>
    <row r="21" spans="1:9" ht="15.75" x14ac:dyDescent="0.25">
      <c r="A21" s="19">
        <v>14</v>
      </c>
      <c r="B21" s="15" t="s">
        <v>48</v>
      </c>
      <c r="C21" s="15" t="s">
        <v>47</v>
      </c>
      <c r="D21" s="15" t="s">
        <v>33</v>
      </c>
      <c r="E21" s="15" t="s">
        <v>49</v>
      </c>
      <c r="F21" s="14">
        <v>4540</v>
      </c>
      <c r="G21" s="16">
        <v>1.1499999999999999</v>
      </c>
      <c r="H21" s="17">
        <f t="shared" si="0"/>
        <v>621</v>
      </c>
      <c r="I21" s="18">
        <f t="shared" si="1"/>
        <v>2819340</v>
      </c>
    </row>
    <row r="22" spans="1:9" ht="15.75" x14ac:dyDescent="0.25">
      <c r="A22" s="19">
        <v>15</v>
      </c>
      <c r="B22" s="15" t="s">
        <v>50</v>
      </c>
      <c r="C22" s="15" t="s">
        <v>47</v>
      </c>
      <c r="D22" s="15" t="s">
        <v>24</v>
      </c>
      <c r="E22" s="15" t="s">
        <v>25</v>
      </c>
      <c r="F22" s="14">
        <v>4606</v>
      </c>
      <c r="G22" s="16">
        <v>6</v>
      </c>
      <c r="H22" s="17">
        <f t="shared" si="0"/>
        <v>3240</v>
      </c>
      <c r="I22" s="18">
        <f t="shared" si="1"/>
        <v>14923440</v>
      </c>
    </row>
    <row r="23" spans="1:9" ht="15.75" x14ac:dyDescent="0.25">
      <c r="A23" s="19">
        <v>16</v>
      </c>
      <c r="B23" s="15" t="s">
        <v>51</v>
      </c>
      <c r="C23" s="15" t="s">
        <v>52</v>
      </c>
      <c r="D23" s="15" t="s">
        <v>53</v>
      </c>
      <c r="E23" s="15" t="s">
        <v>28</v>
      </c>
      <c r="F23" s="14">
        <v>4672</v>
      </c>
      <c r="G23" s="16">
        <v>7.58</v>
      </c>
      <c r="H23" s="17">
        <f t="shared" si="0"/>
        <v>4093.2</v>
      </c>
      <c r="I23" s="18">
        <f t="shared" si="1"/>
        <v>19123430.399999999</v>
      </c>
    </row>
    <row r="24" spans="1:9" ht="15.75" x14ac:dyDescent="0.25">
      <c r="A24" s="19">
        <v>17</v>
      </c>
      <c r="B24" s="15" t="s">
        <v>54</v>
      </c>
      <c r="C24" s="15" t="s">
        <v>52</v>
      </c>
      <c r="D24" s="15" t="s">
        <v>39</v>
      </c>
      <c r="E24" s="15" t="s">
        <v>34</v>
      </c>
      <c r="F24" s="14">
        <v>3000</v>
      </c>
      <c r="G24" s="16">
        <v>2.31</v>
      </c>
      <c r="H24" s="17">
        <f t="shared" si="0"/>
        <v>1247.4000000000001</v>
      </c>
      <c r="I24" s="18">
        <f t="shared" si="1"/>
        <v>3742200.0000000005</v>
      </c>
    </row>
    <row r="25" spans="1:9" ht="15.75" x14ac:dyDescent="0.25">
      <c r="A25" s="19">
        <v>18</v>
      </c>
      <c r="B25" s="15" t="s">
        <v>55</v>
      </c>
      <c r="C25" s="15" t="s">
        <v>52</v>
      </c>
      <c r="D25" s="15" t="s">
        <v>41</v>
      </c>
      <c r="E25" s="15" t="s">
        <v>34</v>
      </c>
      <c r="F25" s="14">
        <v>3500</v>
      </c>
      <c r="G25" s="16">
        <v>3</v>
      </c>
      <c r="H25" s="17">
        <f t="shared" si="0"/>
        <v>1620</v>
      </c>
      <c r="I25" s="18">
        <f t="shared" si="1"/>
        <v>5670000</v>
      </c>
    </row>
    <row r="26" spans="1:9" ht="15.75" x14ac:dyDescent="0.25">
      <c r="A26" s="19">
        <v>19</v>
      </c>
      <c r="B26" s="15" t="s">
        <v>56</v>
      </c>
      <c r="C26" s="15" t="s">
        <v>57</v>
      </c>
      <c r="D26" s="15" t="s">
        <v>53</v>
      </c>
      <c r="E26" s="15" t="s">
        <v>49</v>
      </c>
      <c r="F26" s="14">
        <v>1504</v>
      </c>
      <c r="G26" s="16">
        <v>2.15</v>
      </c>
      <c r="H26" s="17">
        <f t="shared" si="0"/>
        <v>1161</v>
      </c>
      <c r="I26" s="18">
        <f t="shared" si="1"/>
        <v>1746144</v>
      </c>
    </row>
    <row r="27" spans="1:9" ht="15.75" x14ac:dyDescent="0.25">
      <c r="A27" s="19">
        <v>20</v>
      </c>
      <c r="B27" s="15" t="s">
        <v>58</v>
      </c>
      <c r="C27" s="15" t="s">
        <v>57</v>
      </c>
      <c r="D27" s="15" t="s">
        <v>53</v>
      </c>
      <c r="E27" s="15" t="s">
        <v>20</v>
      </c>
      <c r="F27" s="14">
        <v>1570</v>
      </c>
      <c r="G27" s="16">
        <v>4.38</v>
      </c>
      <c r="H27" s="17">
        <f t="shared" si="0"/>
        <v>2365.1999999999998</v>
      </c>
      <c r="I27" s="18">
        <f t="shared" si="1"/>
        <v>3713363.9999999995</v>
      </c>
    </row>
    <row r="28" spans="1:9" ht="15.75" x14ac:dyDescent="0.25">
      <c r="A28" s="19">
        <v>21</v>
      </c>
      <c r="B28" s="15" t="s">
        <v>59</v>
      </c>
      <c r="C28" s="15" t="s">
        <v>57</v>
      </c>
      <c r="D28" s="15" t="s">
        <v>53</v>
      </c>
      <c r="E28" s="15" t="s">
        <v>36</v>
      </c>
      <c r="F28" s="14">
        <v>1636</v>
      </c>
      <c r="G28" s="16">
        <v>4</v>
      </c>
      <c r="H28" s="17">
        <f t="shared" si="0"/>
        <v>2160</v>
      </c>
      <c r="I28" s="18">
        <f t="shared" si="1"/>
        <v>3533760</v>
      </c>
    </row>
    <row r="29" spans="1:9" ht="15.75" x14ac:dyDescent="0.25">
      <c r="A29" s="19">
        <v>22</v>
      </c>
      <c r="B29" s="15" t="s">
        <v>60</v>
      </c>
      <c r="C29" s="15" t="s">
        <v>61</v>
      </c>
      <c r="D29" s="15" t="s">
        <v>62</v>
      </c>
      <c r="E29" s="15" t="s">
        <v>22</v>
      </c>
      <c r="F29" s="14">
        <v>1702</v>
      </c>
      <c r="G29" s="16">
        <v>2.77</v>
      </c>
      <c r="H29" s="17">
        <f t="shared" si="0"/>
        <v>1495.8</v>
      </c>
      <c r="I29" s="18">
        <f t="shared" si="1"/>
        <v>2545851.6</v>
      </c>
    </row>
    <row r="30" spans="1:9" ht="15.75" x14ac:dyDescent="0.25">
      <c r="A30" s="19">
        <v>23</v>
      </c>
      <c r="B30" s="15" t="s">
        <v>63</v>
      </c>
      <c r="C30" s="15" t="s">
        <v>61</v>
      </c>
      <c r="D30" s="15" t="s">
        <v>62</v>
      </c>
      <c r="E30" s="15" t="s">
        <v>34</v>
      </c>
      <c r="F30" s="14">
        <v>1768</v>
      </c>
      <c r="G30" s="16">
        <v>2.77</v>
      </c>
      <c r="H30" s="17">
        <f t="shared" si="0"/>
        <v>1495.8</v>
      </c>
      <c r="I30" s="18">
        <f t="shared" si="1"/>
        <v>2644574.4</v>
      </c>
    </row>
    <row r="31" spans="1:9" ht="15.75" x14ac:dyDescent="0.25">
      <c r="A31" s="19">
        <v>24</v>
      </c>
      <c r="B31" s="15" t="s">
        <v>64</v>
      </c>
      <c r="C31" s="15" t="s">
        <v>65</v>
      </c>
      <c r="D31" s="15" t="s">
        <v>19</v>
      </c>
      <c r="E31" s="15" t="s">
        <v>36</v>
      </c>
      <c r="F31" s="14">
        <v>1834</v>
      </c>
      <c r="G31" s="16">
        <v>7.08</v>
      </c>
      <c r="H31" s="17">
        <f t="shared" si="0"/>
        <v>3823.2</v>
      </c>
      <c r="I31" s="18">
        <f t="shared" si="1"/>
        <v>7011748.7999999998</v>
      </c>
    </row>
    <row r="32" spans="1:9" ht="15.75" x14ac:dyDescent="0.25">
      <c r="A32" s="19">
        <v>25</v>
      </c>
      <c r="B32" s="15" t="s">
        <v>66</v>
      </c>
      <c r="C32" s="15" t="s">
        <v>67</v>
      </c>
      <c r="D32" s="15" t="s">
        <v>53</v>
      </c>
      <c r="E32" s="15" t="s">
        <v>22</v>
      </c>
      <c r="F32" s="14">
        <v>1900</v>
      </c>
      <c r="G32" s="16">
        <v>2</v>
      </c>
      <c r="H32" s="17">
        <f t="shared" si="0"/>
        <v>1080</v>
      </c>
      <c r="I32" s="18">
        <f t="shared" si="1"/>
        <v>2052000</v>
      </c>
    </row>
    <row r="33" spans="1:9" ht="15.75" x14ac:dyDescent="0.25">
      <c r="A33" s="19">
        <v>26</v>
      </c>
      <c r="B33" s="15" t="s">
        <v>68</v>
      </c>
      <c r="C33" s="15" t="s">
        <v>67</v>
      </c>
      <c r="D33" s="15" t="s">
        <v>53</v>
      </c>
      <c r="E33" s="15" t="s">
        <v>49</v>
      </c>
      <c r="F33" s="14">
        <v>1966</v>
      </c>
      <c r="G33" s="16">
        <v>1.54</v>
      </c>
      <c r="H33" s="17">
        <f t="shared" si="0"/>
        <v>831.6</v>
      </c>
      <c r="I33" s="18">
        <f t="shared" si="1"/>
        <v>1634925.6</v>
      </c>
    </row>
    <row r="34" spans="1:9" ht="15.75" x14ac:dyDescent="0.25">
      <c r="A34" s="19">
        <v>27</v>
      </c>
      <c r="B34" s="15" t="s">
        <v>69</v>
      </c>
      <c r="C34" s="15" t="s">
        <v>67</v>
      </c>
      <c r="D34" s="15" t="s">
        <v>53</v>
      </c>
      <c r="E34" s="15" t="s">
        <v>22</v>
      </c>
      <c r="F34" s="14">
        <v>2032</v>
      </c>
      <c r="G34" s="16">
        <v>2.38</v>
      </c>
      <c r="H34" s="17">
        <f t="shared" si="0"/>
        <v>1285.2</v>
      </c>
      <c r="I34" s="18">
        <f t="shared" si="1"/>
        <v>2611526.4</v>
      </c>
    </row>
    <row r="35" spans="1:9" ht="15.75" x14ac:dyDescent="0.25">
      <c r="A35" s="19">
        <v>28</v>
      </c>
      <c r="B35" s="15" t="s">
        <v>70</v>
      </c>
      <c r="C35" s="15" t="s">
        <v>71</v>
      </c>
      <c r="D35" s="15" t="s">
        <v>33</v>
      </c>
      <c r="E35" s="15" t="s">
        <v>34</v>
      </c>
      <c r="F35" s="14">
        <v>2098</v>
      </c>
      <c r="G35" s="16">
        <v>5.05</v>
      </c>
      <c r="H35" s="17">
        <f t="shared" si="0"/>
        <v>2727</v>
      </c>
      <c r="I35" s="18">
        <f t="shared" si="1"/>
        <v>5721246</v>
      </c>
    </row>
    <row r="36" spans="1:9" ht="15.75" x14ac:dyDescent="0.25">
      <c r="A36" s="19">
        <v>29</v>
      </c>
      <c r="B36" s="15" t="s">
        <v>72</v>
      </c>
      <c r="C36" s="15" t="s">
        <v>71</v>
      </c>
      <c r="D36" s="15" t="s">
        <v>39</v>
      </c>
      <c r="E36" s="15" t="s">
        <v>49</v>
      </c>
      <c r="F36" s="14">
        <v>2164</v>
      </c>
      <c r="G36" s="16">
        <v>2.77</v>
      </c>
      <c r="H36" s="17">
        <f t="shared" si="0"/>
        <v>1495.8</v>
      </c>
      <c r="I36" s="18">
        <f t="shared" si="1"/>
        <v>3236911.1999999997</v>
      </c>
    </row>
    <row r="37" spans="1:9" ht="15.75" x14ac:dyDescent="0.25">
      <c r="A37" s="19">
        <v>30</v>
      </c>
      <c r="B37" s="15" t="s">
        <v>73</v>
      </c>
      <c r="C37" s="15" t="s">
        <v>74</v>
      </c>
      <c r="D37" s="15" t="s">
        <v>41</v>
      </c>
      <c r="E37" s="15" t="s">
        <v>20</v>
      </c>
      <c r="F37" s="14">
        <v>2230</v>
      </c>
      <c r="G37" s="16">
        <v>1.54</v>
      </c>
      <c r="H37" s="17">
        <f t="shared" si="0"/>
        <v>831.6</v>
      </c>
      <c r="I37" s="18">
        <f t="shared" si="1"/>
        <v>1854468</v>
      </c>
    </row>
    <row r="38" spans="1:9" ht="15.75" x14ac:dyDescent="0.25">
      <c r="A38" s="19">
        <v>31</v>
      </c>
      <c r="B38" s="15" t="s">
        <v>75</v>
      </c>
      <c r="C38" s="15" t="s">
        <v>76</v>
      </c>
      <c r="D38" s="15" t="s">
        <v>44</v>
      </c>
      <c r="E38" s="15" t="s">
        <v>34</v>
      </c>
      <c r="F38" s="14">
        <v>2296</v>
      </c>
      <c r="G38" s="16">
        <v>1.38</v>
      </c>
      <c r="H38" s="17">
        <f t="shared" si="0"/>
        <v>745.19999999999993</v>
      </c>
      <c r="I38" s="18">
        <f t="shared" si="1"/>
        <v>1710979.2</v>
      </c>
    </row>
    <row r="39" spans="1:9" ht="15.75" x14ac:dyDescent="0.25">
      <c r="A39" s="19">
        <v>32</v>
      </c>
      <c r="B39" s="15" t="s">
        <v>77</v>
      </c>
      <c r="C39" s="15" t="s">
        <v>76</v>
      </c>
      <c r="D39" s="15" t="s">
        <v>44</v>
      </c>
      <c r="E39" s="15" t="s">
        <v>20</v>
      </c>
      <c r="F39" s="14">
        <v>2362</v>
      </c>
      <c r="G39" s="16">
        <v>4.62</v>
      </c>
      <c r="H39" s="17">
        <f t="shared" si="0"/>
        <v>2494.8000000000002</v>
      </c>
      <c r="I39" s="18">
        <f t="shared" si="1"/>
        <v>5892717.6000000006</v>
      </c>
    </row>
    <row r="40" spans="1:9" ht="15.75" x14ac:dyDescent="0.25">
      <c r="A40" s="19">
        <v>33</v>
      </c>
      <c r="B40" s="15" t="s">
        <v>78</v>
      </c>
      <c r="C40" s="15" t="s">
        <v>79</v>
      </c>
      <c r="D40" s="15" t="s">
        <v>44</v>
      </c>
      <c r="E40" s="15" t="s">
        <v>22</v>
      </c>
      <c r="F40" s="14">
        <v>2428</v>
      </c>
      <c r="G40" s="16">
        <v>3.23</v>
      </c>
      <c r="H40" s="17">
        <f t="shared" ref="H40:H71" si="2">G40*$L$7</f>
        <v>1744.2</v>
      </c>
      <c r="I40" s="18">
        <f t="shared" si="1"/>
        <v>4234917.6000000006</v>
      </c>
    </row>
    <row r="41" spans="1:9" ht="15.75" x14ac:dyDescent="0.25">
      <c r="A41" s="19">
        <v>34</v>
      </c>
      <c r="B41" s="15" t="s">
        <v>80</v>
      </c>
      <c r="C41" s="15" t="s">
        <v>81</v>
      </c>
      <c r="D41" s="15" t="s">
        <v>19</v>
      </c>
      <c r="E41" s="15" t="s">
        <v>22</v>
      </c>
      <c r="F41" s="14">
        <v>2494</v>
      </c>
      <c r="G41" s="16">
        <v>1.92</v>
      </c>
      <c r="H41" s="17">
        <f t="shared" si="2"/>
        <v>1036.8</v>
      </c>
      <c r="I41" s="18">
        <f t="shared" si="1"/>
        <v>2585779.1999999997</v>
      </c>
    </row>
    <row r="42" spans="1:9" ht="15.75" x14ac:dyDescent="0.25">
      <c r="A42" s="19">
        <v>35</v>
      </c>
      <c r="B42" s="15" t="s">
        <v>82</v>
      </c>
      <c r="C42" s="15" t="s">
        <v>81</v>
      </c>
      <c r="D42" s="15" t="s">
        <v>19</v>
      </c>
      <c r="E42" s="15" t="s">
        <v>22</v>
      </c>
      <c r="F42" s="14">
        <v>3000</v>
      </c>
      <c r="G42" s="16">
        <v>1.85</v>
      </c>
      <c r="H42" s="17">
        <f t="shared" si="2"/>
        <v>999</v>
      </c>
      <c r="I42" s="18">
        <f t="shared" si="1"/>
        <v>2997000</v>
      </c>
    </row>
    <row r="43" spans="1:9" ht="15.75" x14ac:dyDescent="0.25">
      <c r="A43" s="19">
        <v>36</v>
      </c>
      <c r="B43" s="15" t="s">
        <v>83</v>
      </c>
      <c r="C43" s="15" t="s">
        <v>84</v>
      </c>
      <c r="D43" s="15" t="s">
        <v>41</v>
      </c>
      <c r="E43" s="15" t="s">
        <v>34</v>
      </c>
      <c r="F43" s="14">
        <v>3500</v>
      </c>
      <c r="G43" s="16">
        <v>8.4600000000000009</v>
      </c>
      <c r="H43" s="17">
        <f t="shared" si="2"/>
        <v>4568.4000000000005</v>
      </c>
      <c r="I43" s="18">
        <f t="shared" si="1"/>
        <v>15989400.000000002</v>
      </c>
    </row>
    <row r="44" spans="1:9" ht="15.75" x14ac:dyDescent="0.25">
      <c r="A44" s="19">
        <v>37</v>
      </c>
      <c r="B44" s="15" t="s">
        <v>85</v>
      </c>
      <c r="C44" s="15" t="s">
        <v>84</v>
      </c>
      <c r="D44" s="15" t="s">
        <v>41</v>
      </c>
      <c r="E44" s="15" t="s">
        <v>22</v>
      </c>
      <c r="F44" s="14">
        <v>2692</v>
      </c>
      <c r="G44" s="16">
        <v>3.08</v>
      </c>
      <c r="H44" s="17">
        <f t="shared" si="2"/>
        <v>1663.2</v>
      </c>
      <c r="I44" s="18">
        <f t="shared" si="1"/>
        <v>4477334.4000000004</v>
      </c>
    </row>
    <row r="45" spans="1:9" ht="15.75" x14ac:dyDescent="0.25">
      <c r="A45" s="19">
        <v>38</v>
      </c>
      <c r="B45" s="15" t="s">
        <v>86</v>
      </c>
      <c r="C45" s="15" t="s">
        <v>87</v>
      </c>
      <c r="D45" s="15" t="s">
        <v>19</v>
      </c>
      <c r="E45" s="15" t="s">
        <v>20</v>
      </c>
      <c r="F45" s="14">
        <v>2758</v>
      </c>
      <c r="G45" s="16">
        <v>2.04</v>
      </c>
      <c r="H45" s="17">
        <f t="shared" si="2"/>
        <v>1101.5999999999999</v>
      </c>
      <c r="I45" s="18">
        <f t="shared" si="1"/>
        <v>3038212.8</v>
      </c>
    </row>
    <row r="46" spans="1:9" ht="15.75" x14ac:dyDescent="0.25">
      <c r="A46" s="19">
        <v>39</v>
      </c>
      <c r="B46" s="15" t="s">
        <v>88</v>
      </c>
      <c r="C46" s="15" t="s">
        <v>87</v>
      </c>
      <c r="D46" s="15" t="s">
        <v>19</v>
      </c>
      <c r="E46" s="15" t="s">
        <v>36</v>
      </c>
      <c r="F46" s="14">
        <v>2824</v>
      </c>
      <c r="G46" s="16">
        <v>14.92</v>
      </c>
      <c r="H46" s="17">
        <f t="shared" si="2"/>
        <v>8056.8</v>
      </c>
      <c r="I46" s="18">
        <f t="shared" si="1"/>
        <v>22752403.199999999</v>
      </c>
    </row>
    <row r="47" spans="1:9" ht="15.75" x14ac:dyDescent="0.25">
      <c r="A47" s="19">
        <v>40</v>
      </c>
      <c r="B47" s="15" t="s">
        <v>89</v>
      </c>
      <c r="C47" s="15" t="s">
        <v>90</v>
      </c>
      <c r="D47" s="15" t="s">
        <v>41</v>
      </c>
      <c r="E47" s="15" t="s">
        <v>49</v>
      </c>
      <c r="F47" s="14">
        <v>2890</v>
      </c>
      <c r="G47" s="16">
        <v>5.85</v>
      </c>
      <c r="H47" s="17">
        <f t="shared" si="2"/>
        <v>3159</v>
      </c>
      <c r="I47" s="18">
        <f t="shared" si="1"/>
        <v>9129510</v>
      </c>
    </row>
    <row r="48" spans="1:9" ht="15.75" x14ac:dyDescent="0.25">
      <c r="A48" s="19">
        <v>41</v>
      </c>
      <c r="B48" s="15" t="s">
        <v>91</v>
      </c>
      <c r="C48" s="15" t="s">
        <v>90</v>
      </c>
      <c r="D48" s="15" t="s">
        <v>41</v>
      </c>
      <c r="E48" s="15" t="s">
        <v>28</v>
      </c>
      <c r="F48" s="14">
        <v>2956</v>
      </c>
      <c r="G48" s="16">
        <v>5.35</v>
      </c>
      <c r="H48" s="17">
        <f t="shared" si="2"/>
        <v>2889</v>
      </c>
      <c r="I48" s="18">
        <f t="shared" si="1"/>
        <v>8539884</v>
      </c>
    </row>
    <row r="49" spans="1:9" ht="15.75" x14ac:dyDescent="0.25">
      <c r="A49" s="19">
        <v>42</v>
      </c>
      <c r="B49" s="15" t="s">
        <v>92</v>
      </c>
      <c r="C49" s="15" t="s">
        <v>93</v>
      </c>
      <c r="D49" s="15" t="s">
        <v>62</v>
      </c>
      <c r="E49" s="15" t="s">
        <v>28</v>
      </c>
      <c r="F49" s="14">
        <v>3022</v>
      </c>
      <c r="G49" s="16">
        <v>3.85</v>
      </c>
      <c r="H49" s="17">
        <f t="shared" si="2"/>
        <v>2079</v>
      </c>
      <c r="I49" s="18">
        <f t="shared" si="1"/>
        <v>6282738</v>
      </c>
    </row>
    <row r="50" spans="1:9" ht="15.75" x14ac:dyDescent="0.25">
      <c r="A50" s="19">
        <v>43</v>
      </c>
      <c r="B50" s="15" t="s">
        <v>94</v>
      </c>
      <c r="C50" s="15" t="s">
        <v>93</v>
      </c>
      <c r="D50" s="15" t="s">
        <v>19</v>
      </c>
      <c r="E50" s="15" t="s">
        <v>20</v>
      </c>
      <c r="F50" s="14">
        <v>3088</v>
      </c>
      <c r="G50" s="16">
        <v>0.92</v>
      </c>
      <c r="H50" s="17">
        <f t="shared" si="2"/>
        <v>496.8</v>
      </c>
      <c r="I50" s="18">
        <f t="shared" si="1"/>
        <v>1534118.4000000001</v>
      </c>
    </row>
    <row r="51" spans="1:9" ht="15.75" x14ac:dyDescent="0.25">
      <c r="A51" s="19">
        <v>44</v>
      </c>
      <c r="B51" s="15" t="s">
        <v>95</v>
      </c>
      <c r="C51" s="15" t="s">
        <v>93</v>
      </c>
      <c r="D51" s="15" t="s">
        <v>24</v>
      </c>
      <c r="E51" s="15" t="s">
        <v>25</v>
      </c>
      <c r="F51" s="14">
        <v>3154</v>
      </c>
      <c r="G51" s="16">
        <v>2.31</v>
      </c>
      <c r="H51" s="17">
        <f t="shared" si="2"/>
        <v>1247.4000000000001</v>
      </c>
      <c r="I51" s="18">
        <f t="shared" si="1"/>
        <v>3934299.6</v>
      </c>
    </row>
    <row r="52" spans="1:9" ht="15.75" x14ac:dyDescent="0.25">
      <c r="A52" s="19">
        <v>45</v>
      </c>
      <c r="B52" s="15" t="s">
        <v>96</v>
      </c>
      <c r="C52" s="15" t="s">
        <v>97</v>
      </c>
      <c r="D52" s="15" t="s">
        <v>41</v>
      </c>
      <c r="E52" s="15" t="s">
        <v>20</v>
      </c>
      <c r="F52" s="14">
        <v>3220</v>
      </c>
      <c r="G52" s="16">
        <v>0.38</v>
      </c>
      <c r="H52" s="17">
        <f t="shared" si="2"/>
        <v>205.2</v>
      </c>
      <c r="I52" s="18">
        <f t="shared" si="1"/>
        <v>660744</v>
      </c>
    </row>
    <row r="53" spans="1:9" ht="15.75" x14ac:dyDescent="0.25">
      <c r="A53" s="19">
        <v>46</v>
      </c>
      <c r="B53" s="15" t="s">
        <v>98</v>
      </c>
      <c r="C53" s="15" t="s">
        <v>97</v>
      </c>
      <c r="D53" s="15" t="s">
        <v>41</v>
      </c>
      <c r="E53" s="15" t="s">
        <v>49</v>
      </c>
      <c r="F53" s="14">
        <v>3286</v>
      </c>
      <c r="G53" s="16">
        <v>1.92</v>
      </c>
      <c r="H53" s="17">
        <f t="shared" si="2"/>
        <v>1036.8</v>
      </c>
      <c r="I53" s="18">
        <f t="shared" si="1"/>
        <v>3406924.8</v>
      </c>
    </row>
    <row r="54" spans="1:9" ht="15.75" x14ac:dyDescent="0.25">
      <c r="A54" s="19">
        <v>47</v>
      </c>
      <c r="B54" s="15" t="s">
        <v>99</v>
      </c>
      <c r="C54" s="15" t="s">
        <v>100</v>
      </c>
      <c r="D54" s="15" t="s">
        <v>53</v>
      </c>
      <c r="E54" s="15" t="s">
        <v>20</v>
      </c>
      <c r="F54" s="14">
        <v>3352</v>
      </c>
      <c r="G54" s="16">
        <v>6.75</v>
      </c>
      <c r="H54" s="17">
        <f t="shared" si="2"/>
        <v>3645</v>
      </c>
      <c r="I54" s="18">
        <f t="shared" si="1"/>
        <v>12218040</v>
      </c>
    </row>
    <row r="55" spans="1:9" ht="15.75" x14ac:dyDescent="0.25">
      <c r="A55" s="19">
        <v>48</v>
      </c>
      <c r="B55" s="15" t="s">
        <v>101</v>
      </c>
      <c r="C55" s="15" t="s">
        <v>100</v>
      </c>
      <c r="D55" s="15" t="s">
        <v>53</v>
      </c>
      <c r="E55" s="15" t="s">
        <v>36</v>
      </c>
      <c r="F55" s="14">
        <v>3418</v>
      </c>
      <c r="G55" s="16">
        <v>3.24</v>
      </c>
      <c r="H55" s="17">
        <f t="shared" si="2"/>
        <v>1749.6000000000001</v>
      </c>
      <c r="I55" s="18">
        <f t="shared" si="1"/>
        <v>5980132.8000000007</v>
      </c>
    </row>
    <row r="56" spans="1:9" ht="15.75" x14ac:dyDescent="0.25">
      <c r="A56" s="19">
        <v>49</v>
      </c>
      <c r="B56" s="15" t="s">
        <v>102</v>
      </c>
      <c r="C56" s="15" t="s">
        <v>103</v>
      </c>
      <c r="D56" s="15" t="s">
        <v>53</v>
      </c>
      <c r="E56" s="15" t="s">
        <v>28</v>
      </c>
      <c r="F56" s="14">
        <v>3484</v>
      </c>
      <c r="G56" s="16">
        <v>2.77</v>
      </c>
      <c r="H56" s="17">
        <f t="shared" si="2"/>
        <v>1495.8</v>
      </c>
      <c r="I56" s="18">
        <f t="shared" si="1"/>
        <v>5211367.2</v>
      </c>
    </row>
    <row r="57" spans="1:9" ht="15.75" x14ac:dyDescent="0.25">
      <c r="A57" s="19">
        <v>50</v>
      </c>
      <c r="B57" s="15" t="s">
        <v>104</v>
      </c>
      <c r="C57" s="15" t="s">
        <v>103</v>
      </c>
      <c r="D57" s="15" t="s">
        <v>53</v>
      </c>
      <c r="E57" s="15" t="s">
        <v>36</v>
      </c>
      <c r="F57" s="14">
        <v>3550</v>
      </c>
      <c r="G57" s="16">
        <v>6.15</v>
      </c>
      <c r="H57" s="17">
        <f t="shared" si="2"/>
        <v>3321</v>
      </c>
      <c r="I57" s="18">
        <f t="shared" si="1"/>
        <v>11789550</v>
      </c>
    </row>
    <row r="58" spans="1:9" ht="15.75" x14ac:dyDescent="0.25">
      <c r="A58" s="19">
        <v>51</v>
      </c>
      <c r="B58" s="15" t="s">
        <v>105</v>
      </c>
      <c r="C58" s="15" t="s">
        <v>106</v>
      </c>
      <c r="D58" s="15" t="s">
        <v>33</v>
      </c>
      <c r="E58" s="15" t="s">
        <v>22</v>
      </c>
      <c r="F58" s="14">
        <v>3616</v>
      </c>
      <c r="G58" s="16">
        <v>2.92</v>
      </c>
      <c r="H58" s="17">
        <f t="shared" si="2"/>
        <v>1576.8</v>
      </c>
      <c r="I58" s="18">
        <f t="shared" si="1"/>
        <v>5701708.7999999998</v>
      </c>
    </row>
    <row r="59" spans="1:9" ht="15.75" x14ac:dyDescent="0.25">
      <c r="A59" s="19">
        <v>52</v>
      </c>
      <c r="B59" s="15" t="s">
        <v>107</v>
      </c>
      <c r="C59" s="15" t="s">
        <v>106</v>
      </c>
      <c r="D59" s="15" t="s">
        <v>62</v>
      </c>
      <c r="E59" s="15" t="s">
        <v>20</v>
      </c>
      <c r="F59" s="14">
        <v>3682</v>
      </c>
      <c r="G59" s="16">
        <v>5.85</v>
      </c>
      <c r="H59" s="17">
        <f t="shared" si="2"/>
        <v>3159</v>
      </c>
      <c r="I59" s="18">
        <f t="shared" si="1"/>
        <v>11631438</v>
      </c>
    </row>
    <row r="60" spans="1:9" ht="15.75" x14ac:dyDescent="0.25">
      <c r="A60" s="19">
        <v>53</v>
      </c>
      <c r="B60" s="15" t="s">
        <v>108</v>
      </c>
      <c r="C60" s="15" t="s">
        <v>106</v>
      </c>
      <c r="D60" s="15" t="s">
        <v>39</v>
      </c>
      <c r="E60" s="15" t="s">
        <v>28</v>
      </c>
      <c r="F60" s="14">
        <v>3748</v>
      </c>
      <c r="G60" s="16">
        <v>1.08</v>
      </c>
      <c r="H60" s="17">
        <f t="shared" si="2"/>
        <v>583.20000000000005</v>
      </c>
      <c r="I60" s="18">
        <f t="shared" si="1"/>
        <v>2185833.6</v>
      </c>
    </row>
    <row r="61" spans="1:9" ht="15.75" x14ac:dyDescent="0.25">
      <c r="A61" s="19">
        <v>54</v>
      </c>
      <c r="B61" s="15" t="s">
        <v>109</v>
      </c>
      <c r="C61" s="15" t="s">
        <v>110</v>
      </c>
      <c r="D61" s="15" t="s">
        <v>39</v>
      </c>
      <c r="E61" s="15" t="s">
        <v>28</v>
      </c>
      <c r="F61" s="14">
        <v>3814</v>
      </c>
      <c r="G61" s="16">
        <v>1.19</v>
      </c>
      <c r="H61" s="17">
        <f t="shared" si="2"/>
        <v>642.6</v>
      </c>
      <c r="I61" s="18">
        <f t="shared" si="1"/>
        <v>2450876.4</v>
      </c>
    </row>
    <row r="62" spans="1:9" ht="15.75" x14ac:dyDescent="0.25">
      <c r="A62" s="19">
        <v>55</v>
      </c>
      <c r="B62" s="15" t="s">
        <v>111</v>
      </c>
      <c r="C62" s="15" t="s">
        <v>110</v>
      </c>
      <c r="D62" s="15" t="s">
        <v>39</v>
      </c>
      <c r="E62" s="15" t="s">
        <v>49</v>
      </c>
      <c r="F62" s="14">
        <v>3880</v>
      </c>
      <c r="G62" s="16">
        <v>2.15</v>
      </c>
      <c r="H62" s="17">
        <f t="shared" si="2"/>
        <v>1161</v>
      </c>
      <c r="I62" s="18">
        <f t="shared" si="1"/>
        <v>4504680</v>
      </c>
    </row>
    <row r="63" spans="1:9" ht="15.75" x14ac:dyDescent="0.25">
      <c r="A63" s="19">
        <v>56</v>
      </c>
      <c r="B63" s="15" t="s">
        <v>112</v>
      </c>
      <c r="C63" s="15" t="s">
        <v>113</v>
      </c>
      <c r="D63" s="15" t="s">
        <v>62</v>
      </c>
      <c r="E63" s="15" t="s">
        <v>49</v>
      </c>
      <c r="F63" s="14">
        <v>3946</v>
      </c>
      <c r="G63" s="16">
        <v>9.6199999999999992</v>
      </c>
      <c r="H63" s="17">
        <f t="shared" si="2"/>
        <v>5194.7999999999993</v>
      </c>
      <c r="I63" s="18">
        <f t="shared" si="1"/>
        <v>20498680.799999997</v>
      </c>
    </row>
    <row r="64" spans="1:9" ht="15.75" x14ac:dyDescent="0.25">
      <c r="A64" s="19">
        <v>57</v>
      </c>
      <c r="B64" s="15" t="s">
        <v>114</v>
      </c>
      <c r="C64" s="15" t="s">
        <v>113</v>
      </c>
      <c r="D64" s="15" t="s">
        <v>62</v>
      </c>
      <c r="E64" s="15" t="s">
        <v>28</v>
      </c>
      <c r="F64" s="14">
        <v>4012</v>
      </c>
      <c r="G64" s="16">
        <v>8.15</v>
      </c>
      <c r="H64" s="17">
        <f t="shared" si="2"/>
        <v>4401</v>
      </c>
      <c r="I64" s="18">
        <f t="shared" si="1"/>
        <v>17656812</v>
      </c>
    </row>
    <row r="65" spans="1:9" ht="15.75" x14ac:dyDescent="0.25">
      <c r="A65" s="19">
        <v>58</v>
      </c>
      <c r="B65" s="15" t="s">
        <v>115</v>
      </c>
      <c r="C65" s="15" t="s">
        <v>116</v>
      </c>
      <c r="D65" s="15" t="s">
        <v>41</v>
      </c>
      <c r="E65" s="15" t="s">
        <v>49</v>
      </c>
      <c r="F65" s="14">
        <v>4078</v>
      </c>
      <c r="G65" s="16">
        <v>5.54</v>
      </c>
      <c r="H65" s="17">
        <f t="shared" si="2"/>
        <v>2991.6</v>
      </c>
      <c r="I65" s="18">
        <f t="shared" si="1"/>
        <v>12199744.799999999</v>
      </c>
    </row>
    <row r="66" spans="1:9" ht="15.75" x14ac:dyDescent="0.25">
      <c r="A66" s="19">
        <v>59</v>
      </c>
      <c r="B66" s="15" t="s">
        <v>117</v>
      </c>
      <c r="C66" s="15" t="s">
        <v>118</v>
      </c>
      <c r="D66" s="15" t="s">
        <v>44</v>
      </c>
      <c r="E66" s="15" t="s">
        <v>22</v>
      </c>
      <c r="F66" s="14">
        <v>4144</v>
      </c>
      <c r="G66" s="16">
        <v>2.68</v>
      </c>
      <c r="H66" s="17">
        <f t="shared" si="2"/>
        <v>1447.2</v>
      </c>
      <c r="I66" s="18">
        <f t="shared" si="1"/>
        <v>5997196.7999999998</v>
      </c>
    </row>
    <row r="67" spans="1:9" ht="15.75" x14ac:dyDescent="0.25">
      <c r="A67" s="19">
        <v>60</v>
      </c>
      <c r="B67" s="15" t="s">
        <v>119</v>
      </c>
      <c r="C67" s="15" t="s">
        <v>118</v>
      </c>
      <c r="D67" s="15" t="s">
        <v>44</v>
      </c>
      <c r="E67" s="15" t="s">
        <v>28</v>
      </c>
      <c r="F67" s="14">
        <v>4210</v>
      </c>
      <c r="G67" s="16">
        <v>12.46</v>
      </c>
      <c r="H67" s="17">
        <f t="shared" si="2"/>
        <v>6728.4000000000005</v>
      </c>
      <c r="I67" s="18">
        <f t="shared" si="1"/>
        <v>28326564.000000004</v>
      </c>
    </row>
    <row r="68" spans="1:9" ht="15.75" x14ac:dyDescent="0.25">
      <c r="A68" s="19">
        <v>61</v>
      </c>
      <c r="B68" s="15" t="s">
        <v>120</v>
      </c>
      <c r="C68" s="15" t="s">
        <v>121</v>
      </c>
      <c r="D68" s="15" t="s">
        <v>24</v>
      </c>
      <c r="E68" s="15" t="s">
        <v>49</v>
      </c>
      <c r="F68" s="14">
        <v>4276</v>
      </c>
      <c r="G68" s="16">
        <v>3.31</v>
      </c>
      <c r="H68" s="17">
        <f t="shared" si="2"/>
        <v>1787.4</v>
      </c>
      <c r="I68" s="18">
        <f t="shared" si="1"/>
        <v>7642922.4000000004</v>
      </c>
    </row>
    <row r="69" spans="1:9" ht="15.75" x14ac:dyDescent="0.25">
      <c r="A69" s="19">
        <v>62</v>
      </c>
      <c r="B69" s="15" t="s">
        <v>122</v>
      </c>
      <c r="C69" s="15" t="s">
        <v>121</v>
      </c>
      <c r="D69" s="15" t="s">
        <v>53</v>
      </c>
      <c r="E69" s="15" t="s">
        <v>28</v>
      </c>
      <c r="F69" s="14">
        <v>4342</v>
      </c>
      <c r="G69" s="16">
        <v>40.54</v>
      </c>
      <c r="H69" s="17">
        <f t="shared" si="2"/>
        <v>21891.599999999999</v>
      </c>
      <c r="I69" s="18">
        <f t="shared" si="1"/>
        <v>95053327.199999988</v>
      </c>
    </row>
    <row r="70" spans="1:9" ht="15.75" x14ac:dyDescent="0.25">
      <c r="A70" s="19">
        <v>63</v>
      </c>
      <c r="B70" s="15" t="s">
        <v>123</v>
      </c>
      <c r="C70" s="15" t="s">
        <v>52</v>
      </c>
      <c r="D70" s="15" t="s">
        <v>24</v>
      </c>
      <c r="E70" s="15" t="s">
        <v>36</v>
      </c>
      <c r="F70" s="14">
        <v>4408</v>
      </c>
      <c r="G70" s="16">
        <v>2.15</v>
      </c>
      <c r="H70" s="17">
        <f t="shared" si="2"/>
        <v>1161</v>
      </c>
      <c r="I70" s="18">
        <f t="shared" si="1"/>
        <v>5117688</v>
      </c>
    </row>
    <row r="71" spans="1:9" ht="15.75" x14ac:dyDescent="0.25">
      <c r="A71" s="19">
        <v>64</v>
      </c>
      <c r="B71" s="15" t="s">
        <v>124</v>
      </c>
      <c r="C71" s="15" t="s">
        <v>71</v>
      </c>
      <c r="D71" s="15" t="s">
        <v>62</v>
      </c>
      <c r="E71" s="15" t="s">
        <v>20</v>
      </c>
      <c r="F71" s="14">
        <v>4474</v>
      </c>
      <c r="G71" s="16">
        <v>1.46</v>
      </c>
      <c r="H71" s="17">
        <f t="shared" si="2"/>
        <v>788.4</v>
      </c>
      <c r="I71" s="18">
        <f t="shared" si="1"/>
        <v>3527301.6</v>
      </c>
    </row>
    <row r="72" spans="1:9" ht="15.75" x14ac:dyDescent="0.25">
      <c r="A72" s="19">
        <v>65</v>
      </c>
      <c r="B72" s="15" t="s">
        <v>125</v>
      </c>
      <c r="C72" s="15" t="s">
        <v>27</v>
      </c>
      <c r="D72" s="15" t="s">
        <v>24</v>
      </c>
      <c r="E72" s="15" t="s">
        <v>28</v>
      </c>
      <c r="F72" s="14">
        <v>4540</v>
      </c>
      <c r="G72" s="16">
        <v>7.02</v>
      </c>
      <c r="H72" s="17">
        <f t="shared" ref="H72:H84" si="3">G72*$L$7</f>
        <v>3790.7999999999997</v>
      </c>
      <c r="I72" s="18">
        <f t="shared" ref="I72:I84" si="4">F72*H72</f>
        <v>17210232</v>
      </c>
    </row>
    <row r="73" spans="1:9" ht="15.75" x14ac:dyDescent="0.25">
      <c r="A73" s="19">
        <v>66</v>
      </c>
      <c r="B73" s="15" t="s">
        <v>126</v>
      </c>
      <c r="C73" s="15" t="s">
        <v>27</v>
      </c>
      <c r="D73" s="15" t="s">
        <v>24</v>
      </c>
      <c r="E73" s="15" t="s">
        <v>28</v>
      </c>
      <c r="F73" s="14">
        <v>4606</v>
      </c>
      <c r="G73" s="16">
        <v>2.92</v>
      </c>
      <c r="H73" s="17">
        <f t="shared" si="3"/>
        <v>1576.8</v>
      </c>
      <c r="I73" s="18">
        <f t="shared" si="4"/>
        <v>7262740.7999999998</v>
      </c>
    </row>
    <row r="74" spans="1:9" ht="15.75" x14ac:dyDescent="0.25">
      <c r="A74" s="19">
        <v>67</v>
      </c>
      <c r="B74" s="15" t="s">
        <v>127</v>
      </c>
      <c r="C74" s="15" t="s">
        <v>81</v>
      </c>
      <c r="D74" s="15" t="s">
        <v>19</v>
      </c>
      <c r="E74" s="15" t="s">
        <v>22</v>
      </c>
      <c r="F74" s="14">
        <v>4672</v>
      </c>
      <c r="G74" s="16">
        <v>3.98</v>
      </c>
      <c r="H74" s="17">
        <f t="shared" si="3"/>
        <v>2149.1999999999998</v>
      </c>
      <c r="I74" s="18">
        <f t="shared" si="4"/>
        <v>10041062.399999999</v>
      </c>
    </row>
    <row r="75" spans="1:9" ht="15.75" x14ac:dyDescent="0.25">
      <c r="A75" s="19">
        <v>68</v>
      </c>
      <c r="B75" s="15" t="s">
        <v>128</v>
      </c>
      <c r="C75" s="15" t="s">
        <v>57</v>
      </c>
      <c r="D75" s="15" t="s">
        <v>53</v>
      </c>
      <c r="E75" s="15" t="s">
        <v>36</v>
      </c>
      <c r="F75" s="14">
        <v>4738</v>
      </c>
      <c r="G75" s="16">
        <v>19.04</v>
      </c>
      <c r="H75" s="17">
        <f t="shared" si="3"/>
        <v>10281.6</v>
      </c>
      <c r="I75" s="18">
        <f t="shared" si="4"/>
        <v>48714220.800000004</v>
      </c>
    </row>
    <row r="76" spans="1:9" ht="15.75" x14ac:dyDescent="0.25">
      <c r="A76" s="19">
        <v>69</v>
      </c>
      <c r="B76" s="15" t="s">
        <v>129</v>
      </c>
      <c r="C76" s="15" t="s">
        <v>79</v>
      </c>
      <c r="D76" s="15" t="s">
        <v>44</v>
      </c>
      <c r="E76" s="15" t="s">
        <v>22</v>
      </c>
      <c r="F76" s="14">
        <v>4804</v>
      </c>
      <c r="G76" s="16">
        <v>1.42</v>
      </c>
      <c r="H76" s="17">
        <f t="shared" si="3"/>
        <v>766.8</v>
      </c>
      <c r="I76" s="18">
        <f t="shared" si="4"/>
        <v>3683707.1999999997</v>
      </c>
    </row>
    <row r="77" spans="1:9" ht="15.75" x14ac:dyDescent="0.25">
      <c r="A77" s="19">
        <v>70</v>
      </c>
      <c r="B77" s="15" t="s">
        <v>130</v>
      </c>
      <c r="C77" s="15" t="s">
        <v>52</v>
      </c>
      <c r="D77" s="15" t="s">
        <v>19</v>
      </c>
      <c r="E77" s="15" t="s">
        <v>22</v>
      </c>
      <c r="F77" s="14">
        <v>4870</v>
      </c>
      <c r="G77" s="16">
        <v>2.99</v>
      </c>
      <c r="H77" s="17">
        <f t="shared" si="3"/>
        <v>1614.6000000000001</v>
      </c>
      <c r="I77" s="18">
        <f t="shared" si="4"/>
        <v>7863102.0000000009</v>
      </c>
    </row>
    <row r="78" spans="1:9" ht="15.75" x14ac:dyDescent="0.25">
      <c r="A78" s="19">
        <v>71</v>
      </c>
      <c r="B78" s="15" t="s">
        <v>131</v>
      </c>
      <c r="C78" s="15" t="s">
        <v>79</v>
      </c>
      <c r="D78" s="15" t="s">
        <v>44</v>
      </c>
      <c r="E78" s="15" t="s">
        <v>28</v>
      </c>
      <c r="F78" s="14">
        <v>4936</v>
      </c>
      <c r="G78" s="16">
        <v>3.28</v>
      </c>
      <c r="H78" s="17">
        <f t="shared" si="3"/>
        <v>1771.1999999999998</v>
      </c>
      <c r="I78" s="18">
        <f t="shared" si="4"/>
        <v>8742643.1999999993</v>
      </c>
    </row>
    <row r="79" spans="1:9" ht="15.75" x14ac:dyDescent="0.25">
      <c r="A79" s="19">
        <v>72</v>
      </c>
      <c r="B79" s="15" t="s">
        <v>132</v>
      </c>
      <c r="C79" s="15" t="s">
        <v>76</v>
      </c>
      <c r="D79" s="15" t="s">
        <v>44</v>
      </c>
      <c r="E79" s="15" t="s">
        <v>49</v>
      </c>
      <c r="F79" s="14">
        <v>5002</v>
      </c>
      <c r="G79" s="16">
        <v>4.7699999999999996</v>
      </c>
      <c r="H79" s="17">
        <f t="shared" si="3"/>
        <v>2575.7999999999997</v>
      </c>
      <c r="I79" s="18">
        <f t="shared" si="4"/>
        <v>12884151.599999998</v>
      </c>
    </row>
    <row r="80" spans="1:9" ht="15.75" x14ac:dyDescent="0.25">
      <c r="A80" s="19">
        <v>73</v>
      </c>
      <c r="B80" s="15" t="s">
        <v>133</v>
      </c>
      <c r="C80" s="15" t="s">
        <v>84</v>
      </c>
      <c r="D80" s="15" t="s">
        <v>41</v>
      </c>
      <c r="E80" s="15" t="s">
        <v>28</v>
      </c>
      <c r="F80" s="14">
        <v>5068</v>
      </c>
      <c r="G80" s="16">
        <v>4.92</v>
      </c>
      <c r="H80" s="17">
        <f t="shared" si="3"/>
        <v>2656.8</v>
      </c>
      <c r="I80" s="18">
        <f t="shared" si="4"/>
        <v>13464662.4</v>
      </c>
    </row>
    <row r="81" spans="1:9" ht="15.75" x14ac:dyDescent="0.25">
      <c r="A81" s="19">
        <v>74</v>
      </c>
      <c r="B81" s="15" t="s">
        <v>134</v>
      </c>
      <c r="C81" s="15" t="s">
        <v>38</v>
      </c>
      <c r="D81" s="15" t="s">
        <v>33</v>
      </c>
      <c r="E81" s="15" t="s">
        <v>25</v>
      </c>
      <c r="F81" s="14">
        <v>5134</v>
      </c>
      <c r="G81" s="16">
        <v>2.62</v>
      </c>
      <c r="H81" s="17">
        <f t="shared" si="3"/>
        <v>1414.8</v>
      </c>
      <c r="I81" s="18">
        <f t="shared" si="4"/>
        <v>7263583.2000000002</v>
      </c>
    </row>
    <row r="82" spans="1:9" ht="15.75" x14ac:dyDescent="0.25">
      <c r="A82" s="19">
        <v>75</v>
      </c>
      <c r="B82" s="15" t="s">
        <v>135</v>
      </c>
      <c r="C82" s="15" t="s">
        <v>71</v>
      </c>
      <c r="D82" s="15" t="s">
        <v>19</v>
      </c>
      <c r="E82" s="15" t="s">
        <v>22</v>
      </c>
      <c r="F82" s="14">
        <v>5200</v>
      </c>
      <c r="G82" s="16">
        <v>1.46</v>
      </c>
      <c r="H82" s="17">
        <f t="shared" si="3"/>
        <v>788.4</v>
      </c>
      <c r="I82" s="18">
        <f t="shared" si="4"/>
        <v>4099680</v>
      </c>
    </row>
    <row r="83" spans="1:9" ht="15.75" x14ac:dyDescent="0.25">
      <c r="A83" s="19">
        <v>76</v>
      </c>
      <c r="B83" s="15" t="s">
        <v>136</v>
      </c>
      <c r="C83" s="15" t="s">
        <v>103</v>
      </c>
      <c r="D83" s="15" t="s">
        <v>19</v>
      </c>
      <c r="E83" s="15" t="s">
        <v>36</v>
      </c>
      <c r="F83" s="14">
        <v>5266</v>
      </c>
      <c r="G83" s="16">
        <v>1.54</v>
      </c>
      <c r="H83" s="17">
        <f t="shared" si="3"/>
        <v>831.6</v>
      </c>
      <c r="I83" s="18">
        <f t="shared" si="4"/>
        <v>4379205.6000000006</v>
      </c>
    </row>
    <row r="84" spans="1:9" ht="15.75" x14ac:dyDescent="0.25">
      <c r="A84" s="19">
        <v>77</v>
      </c>
      <c r="B84" s="15" t="s">
        <v>137</v>
      </c>
      <c r="C84" s="15" t="s">
        <v>71</v>
      </c>
      <c r="D84" s="15" t="s">
        <v>24</v>
      </c>
      <c r="E84" s="15" t="s">
        <v>22</v>
      </c>
      <c r="F84" s="14">
        <v>5332</v>
      </c>
      <c r="G84" s="16">
        <v>1.48</v>
      </c>
      <c r="H84" s="17">
        <f t="shared" si="3"/>
        <v>799.2</v>
      </c>
      <c r="I84" s="18">
        <f t="shared" si="4"/>
        <v>4261334.4000000004</v>
      </c>
    </row>
  </sheetData>
  <conditionalFormatting sqref="A2:A6">
    <cfRule type="cellIs" dxfId="14" priority="5" stopIfTrue="1" operator="greaterThan">
      <formula>0</formula>
    </cfRule>
  </conditionalFormatting>
  <conditionalFormatting sqref="A2:A4">
    <cfRule type="cellIs" dxfId="13" priority="4" stopIfTrue="1" operator="greaterThan">
      <formula>0</formula>
    </cfRule>
  </conditionalFormatting>
  <conditionalFormatting sqref="A2:A4">
    <cfRule type="cellIs" dxfId="12" priority="3" stopIfTrue="1" operator="greaterThan">
      <formula>0</formula>
    </cfRule>
  </conditionalFormatting>
  <conditionalFormatting sqref="A2:A4">
    <cfRule type="cellIs" dxfId="11" priority="2" stopIfTrue="1" operator="greaterThan">
      <formula>0</formula>
    </cfRule>
  </conditionalFormatting>
  <conditionalFormatting sqref="A1:A5">
    <cfRule type="expression" dxfId="10" priority="1" stopIfTrue="1">
      <formula>ISNUMBER($A$1:$A$3)</formula>
    </cfRule>
  </conditionalFormatting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84"/>
  <sheetViews>
    <sheetView zoomScale="90" zoomScaleNormal="90" workbookViewId="0">
      <selection activeCell="D42" sqref="D42"/>
    </sheetView>
  </sheetViews>
  <sheetFormatPr baseColWidth="10" defaultRowHeight="15" x14ac:dyDescent="0.2"/>
  <cols>
    <col min="1" max="1" width="11.42578125" style="1"/>
    <col min="2" max="2" width="46.85546875" style="1" bestFit="1" customWidth="1"/>
    <col min="3" max="3" width="46" style="1" bestFit="1" customWidth="1"/>
    <col min="4" max="4" width="19.7109375" style="1" bestFit="1" customWidth="1"/>
    <col min="5" max="6" width="16.140625" style="1" customWidth="1"/>
    <col min="7" max="7" width="14.140625" style="1" customWidth="1"/>
    <col min="8" max="8" width="11.42578125" style="1"/>
    <col min="9" max="9" width="15.7109375" style="1" bestFit="1" customWidth="1"/>
    <col min="10" max="16384" width="11.42578125" style="1"/>
  </cols>
  <sheetData>
    <row r="1" spans="1:12" ht="15.75" x14ac:dyDescent="0.25">
      <c r="A1" s="36"/>
    </row>
    <row r="2" spans="1:12" ht="15.75" x14ac:dyDescent="0.25">
      <c r="A2" s="36"/>
      <c r="B2" s="10">
        <v>4</v>
      </c>
    </row>
    <row r="3" spans="1:12" ht="15.75" x14ac:dyDescent="0.25">
      <c r="A3" s="36"/>
    </row>
    <row r="4" spans="1:12" ht="15.75" x14ac:dyDescent="0.25">
      <c r="A4" s="36"/>
    </row>
    <row r="5" spans="1:12" ht="15.75" x14ac:dyDescent="0.25">
      <c r="A5" s="36"/>
    </row>
    <row r="6" spans="1:12" x14ac:dyDescent="0.2">
      <c r="A6" s="5"/>
    </row>
    <row r="7" spans="1:12" s="20" customFormat="1" ht="15.75" x14ac:dyDescent="0.25">
      <c r="A7" s="12" t="s">
        <v>4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3" t="s">
        <v>16</v>
      </c>
      <c r="J7" s="1"/>
      <c r="K7" s="2" t="s">
        <v>5</v>
      </c>
      <c r="L7" s="11">
        <v>540</v>
      </c>
    </row>
    <row r="8" spans="1:12" ht="15.75" x14ac:dyDescent="0.25">
      <c r="A8" s="14">
        <v>1</v>
      </c>
      <c r="B8" s="15" t="s">
        <v>17</v>
      </c>
      <c r="C8" s="15" t="s">
        <v>18</v>
      </c>
      <c r="D8" s="15" t="s">
        <v>19</v>
      </c>
      <c r="E8" s="15" t="s">
        <v>20</v>
      </c>
      <c r="F8" s="14">
        <v>1001</v>
      </c>
      <c r="G8" s="16">
        <v>5.23</v>
      </c>
      <c r="H8" s="17">
        <f t="shared" ref="H8:H40" si="0">G8*$L$7</f>
        <v>2824.2000000000003</v>
      </c>
      <c r="I8" s="18">
        <f t="shared" ref="I8:I71" si="1">F8*H8</f>
        <v>2827024.2</v>
      </c>
    </row>
    <row r="9" spans="1:12" ht="15.75" x14ac:dyDescent="0.25">
      <c r="A9" s="19">
        <v>2</v>
      </c>
      <c r="B9" s="15" t="s">
        <v>21</v>
      </c>
      <c r="C9" s="15" t="s">
        <v>18</v>
      </c>
      <c r="D9" s="15" t="s">
        <v>19</v>
      </c>
      <c r="E9" s="15" t="s">
        <v>22</v>
      </c>
      <c r="F9" s="14">
        <v>1500</v>
      </c>
      <c r="G9" s="16">
        <v>5.12</v>
      </c>
      <c r="H9" s="17">
        <f t="shared" si="0"/>
        <v>2764.8</v>
      </c>
      <c r="I9" s="18">
        <f t="shared" si="1"/>
        <v>4147200.0000000005</v>
      </c>
    </row>
    <row r="10" spans="1:12" ht="15.75" x14ac:dyDescent="0.25">
      <c r="A10" s="19">
        <v>3</v>
      </c>
      <c r="B10" s="15" t="s">
        <v>23</v>
      </c>
      <c r="C10" s="15" t="s">
        <v>18</v>
      </c>
      <c r="D10" s="15" t="s">
        <v>24</v>
      </c>
      <c r="E10" s="15" t="s">
        <v>25</v>
      </c>
      <c r="F10" s="14">
        <v>1999</v>
      </c>
      <c r="G10" s="16">
        <v>3.58</v>
      </c>
      <c r="H10" s="17">
        <f t="shared" si="0"/>
        <v>1933.2</v>
      </c>
      <c r="I10" s="18">
        <f t="shared" si="1"/>
        <v>3864466.8000000003</v>
      </c>
    </row>
    <row r="11" spans="1:12" ht="15.75" x14ac:dyDescent="0.25">
      <c r="A11" s="19">
        <v>4</v>
      </c>
      <c r="B11" s="15" t="s">
        <v>26</v>
      </c>
      <c r="C11" s="15" t="s">
        <v>27</v>
      </c>
      <c r="D11" s="15" t="s">
        <v>24</v>
      </c>
      <c r="E11" s="15" t="s">
        <v>28</v>
      </c>
      <c r="F11" s="14">
        <v>2500</v>
      </c>
      <c r="G11" s="16">
        <v>2.15</v>
      </c>
      <c r="H11" s="17">
        <f t="shared" si="0"/>
        <v>1161</v>
      </c>
      <c r="I11" s="18">
        <f t="shared" si="1"/>
        <v>2902500</v>
      </c>
    </row>
    <row r="12" spans="1:12" ht="15.75" x14ac:dyDescent="0.25">
      <c r="A12" s="19">
        <v>5</v>
      </c>
      <c r="B12" s="15" t="s">
        <v>29</v>
      </c>
      <c r="C12" s="15" t="s">
        <v>27</v>
      </c>
      <c r="D12" s="15" t="s">
        <v>24</v>
      </c>
      <c r="E12" s="15" t="s">
        <v>22</v>
      </c>
      <c r="F12" s="14">
        <v>3000</v>
      </c>
      <c r="G12" s="16">
        <v>1.96</v>
      </c>
      <c r="H12" s="17">
        <f t="shared" si="0"/>
        <v>1058.4000000000001</v>
      </c>
      <c r="I12" s="18">
        <f t="shared" si="1"/>
        <v>3175200.0000000005</v>
      </c>
    </row>
    <row r="13" spans="1:12" ht="15.75" x14ac:dyDescent="0.25">
      <c r="A13" s="19">
        <v>6</v>
      </c>
      <c r="B13" s="15" t="s">
        <v>30</v>
      </c>
      <c r="C13" s="15" t="s">
        <v>31</v>
      </c>
      <c r="D13" s="15" t="s">
        <v>24</v>
      </c>
      <c r="E13" s="15" t="s">
        <v>25</v>
      </c>
      <c r="F13" s="14">
        <v>3500</v>
      </c>
      <c r="G13" s="16">
        <v>2.5</v>
      </c>
      <c r="H13" s="17">
        <f t="shared" si="0"/>
        <v>1350</v>
      </c>
      <c r="I13" s="18">
        <f t="shared" si="1"/>
        <v>4725000</v>
      </c>
    </row>
    <row r="14" spans="1:12" ht="15.75" x14ac:dyDescent="0.25">
      <c r="A14" s="19">
        <v>7</v>
      </c>
      <c r="B14" s="15" t="s">
        <v>32</v>
      </c>
      <c r="C14" s="15" t="s">
        <v>31</v>
      </c>
      <c r="D14" s="15" t="s">
        <v>33</v>
      </c>
      <c r="E14" s="15" t="s">
        <v>34</v>
      </c>
      <c r="F14" s="14">
        <v>4000</v>
      </c>
      <c r="G14" s="16">
        <v>3.38</v>
      </c>
      <c r="H14" s="17">
        <f t="shared" si="0"/>
        <v>1825.2</v>
      </c>
      <c r="I14" s="18">
        <f t="shared" si="1"/>
        <v>7300800</v>
      </c>
    </row>
    <row r="15" spans="1:12" ht="15.75" x14ac:dyDescent="0.25">
      <c r="A15" s="19">
        <v>8</v>
      </c>
      <c r="B15" s="15" t="s">
        <v>35</v>
      </c>
      <c r="C15" s="15" t="s">
        <v>31</v>
      </c>
      <c r="D15" s="15" t="s">
        <v>24</v>
      </c>
      <c r="E15" s="15" t="s">
        <v>36</v>
      </c>
      <c r="F15" s="14">
        <v>4500</v>
      </c>
      <c r="G15" s="16">
        <v>6.75</v>
      </c>
      <c r="H15" s="17">
        <f t="shared" si="0"/>
        <v>3645</v>
      </c>
      <c r="I15" s="18">
        <f t="shared" si="1"/>
        <v>16402500</v>
      </c>
    </row>
    <row r="16" spans="1:12" ht="15.75" x14ac:dyDescent="0.25">
      <c r="A16" s="19">
        <v>9</v>
      </c>
      <c r="B16" s="15" t="s">
        <v>37</v>
      </c>
      <c r="C16" s="15" t="s">
        <v>38</v>
      </c>
      <c r="D16" s="15" t="s">
        <v>39</v>
      </c>
      <c r="E16" s="15" t="s">
        <v>34</v>
      </c>
      <c r="F16" s="14">
        <v>5000</v>
      </c>
      <c r="G16" s="16">
        <v>2.83</v>
      </c>
      <c r="H16" s="17">
        <f t="shared" si="0"/>
        <v>1528.2</v>
      </c>
      <c r="I16" s="18">
        <f t="shared" si="1"/>
        <v>7641000</v>
      </c>
    </row>
    <row r="17" spans="1:9" ht="15.75" x14ac:dyDescent="0.25">
      <c r="A17" s="19">
        <v>10</v>
      </c>
      <c r="B17" s="15" t="s">
        <v>40</v>
      </c>
      <c r="C17" s="15" t="s">
        <v>38</v>
      </c>
      <c r="D17" s="15" t="s">
        <v>41</v>
      </c>
      <c r="E17" s="15" t="s">
        <v>22</v>
      </c>
      <c r="F17" s="14">
        <v>3000</v>
      </c>
      <c r="G17" s="16">
        <v>0.69</v>
      </c>
      <c r="H17" s="17">
        <f t="shared" si="0"/>
        <v>372.59999999999997</v>
      </c>
      <c r="I17" s="18">
        <f t="shared" si="1"/>
        <v>1117800</v>
      </c>
    </row>
    <row r="18" spans="1:9" ht="15.75" x14ac:dyDescent="0.25">
      <c r="A18" s="19">
        <v>11</v>
      </c>
      <c r="B18" s="15" t="s">
        <v>42</v>
      </c>
      <c r="C18" s="15" t="s">
        <v>43</v>
      </c>
      <c r="D18" s="15" t="s">
        <v>44</v>
      </c>
      <c r="E18" s="15" t="s">
        <v>28</v>
      </c>
      <c r="F18" s="14">
        <v>3500</v>
      </c>
      <c r="G18" s="16">
        <v>4.8</v>
      </c>
      <c r="H18" s="17">
        <f t="shared" si="0"/>
        <v>2592</v>
      </c>
      <c r="I18" s="18">
        <f t="shared" si="1"/>
        <v>9072000</v>
      </c>
    </row>
    <row r="19" spans="1:9" ht="15.75" x14ac:dyDescent="0.25">
      <c r="A19" s="19">
        <v>12</v>
      </c>
      <c r="B19" s="15" t="s">
        <v>45</v>
      </c>
      <c r="C19" s="15" t="s">
        <v>43</v>
      </c>
      <c r="D19" s="15" t="s">
        <v>44</v>
      </c>
      <c r="E19" s="15" t="s">
        <v>34</v>
      </c>
      <c r="F19" s="14">
        <v>4408</v>
      </c>
      <c r="G19" s="16">
        <v>3.69</v>
      </c>
      <c r="H19" s="17">
        <f t="shared" si="0"/>
        <v>1992.6</v>
      </c>
      <c r="I19" s="18">
        <f t="shared" si="1"/>
        <v>8783380.7999999989</v>
      </c>
    </row>
    <row r="20" spans="1:9" ht="15.75" x14ac:dyDescent="0.25">
      <c r="A20" s="19">
        <v>13</v>
      </c>
      <c r="B20" s="15" t="s">
        <v>46</v>
      </c>
      <c r="C20" s="15" t="s">
        <v>47</v>
      </c>
      <c r="D20" s="15" t="s">
        <v>41</v>
      </c>
      <c r="E20" s="15" t="s">
        <v>20</v>
      </c>
      <c r="F20" s="14">
        <v>4474</v>
      </c>
      <c r="G20" s="16">
        <v>3.23</v>
      </c>
      <c r="H20" s="17">
        <f t="shared" si="0"/>
        <v>1744.2</v>
      </c>
      <c r="I20" s="18">
        <f t="shared" si="1"/>
        <v>7803550.7999999998</v>
      </c>
    </row>
    <row r="21" spans="1:9" ht="15.75" x14ac:dyDescent="0.25">
      <c r="A21" s="19">
        <v>14</v>
      </c>
      <c r="B21" s="15" t="s">
        <v>48</v>
      </c>
      <c r="C21" s="15" t="s">
        <v>47</v>
      </c>
      <c r="D21" s="15" t="s">
        <v>33</v>
      </c>
      <c r="E21" s="15" t="s">
        <v>49</v>
      </c>
      <c r="F21" s="14">
        <v>4540</v>
      </c>
      <c r="G21" s="16">
        <v>1.1499999999999999</v>
      </c>
      <c r="H21" s="17">
        <f t="shared" si="0"/>
        <v>621</v>
      </c>
      <c r="I21" s="18">
        <f t="shared" si="1"/>
        <v>2819340</v>
      </c>
    </row>
    <row r="22" spans="1:9" ht="15.75" x14ac:dyDescent="0.25">
      <c r="A22" s="19">
        <v>15</v>
      </c>
      <c r="B22" s="15" t="s">
        <v>50</v>
      </c>
      <c r="C22" s="15" t="s">
        <v>47</v>
      </c>
      <c r="D22" s="15" t="s">
        <v>24</v>
      </c>
      <c r="E22" s="15" t="s">
        <v>25</v>
      </c>
      <c r="F22" s="14">
        <v>4606</v>
      </c>
      <c r="G22" s="16">
        <v>6</v>
      </c>
      <c r="H22" s="17">
        <f t="shared" si="0"/>
        <v>3240</v>
      </c>
      <c r="I22" s="18">
        <f t="shared" si="1"/>
        <v>14923440</v>
      </c>
    </row>
    <row r="23" spans="1:9" ht="15.75" x14ac:dyDescent="0.25">
      <c r="A23" s="19">
        <v>16</v>
      </c>
      <c r="B23" s="15" t="s">
        <v>51</v>
      </c>
      <c r="C23" s="15" t="s">
        <v>52</v>
      </c>
      <c r="D23" s="15" t="s">
        <v>53</v>
      </c>
      <c r="E23" s="15" t="s">
        <v>28</v>
      </c>
      <c r="F23" s="14">
        <v>4672</v>
      </c>
      <c r="G23" s="16">
        <v>7.58</v>
      </c>
      <c r="H23" s="17">
        <f t="shared" si="0"/>
        <v>4093.2</v>
      </c>
      <c r="I23" s="18">
        <f t="shared" si="1"/>
        <v>19123430.399999999</v>
      </c>
    </row>
    <row r="24" spans="1:9" ht="15.75" x14ac:dyDescent="0.25">
      <c r="A24" s="19">
        <v>17</v>
      </c>
      <c r="B24" s="15" t="s">
        <v>54</v>
      </c>
      <c r="C24" s="15" t="s">
        <v>52</v>
      </c>
      <c r="D24" s="15" t="s">
        <v>39</v>
      </c>
      <c r="E24" s="15" t="s">
        <v>34</v>
      </c>
      <c r="F24" s="14">
        <v>3000</v>
      </c>
      <c r="G24" s="16">
        <v>2.31</v>
      </c>
      <c r="H24" s="17">
        <f t="shared" si="0"/>
        <v>1247.4000000000001</v>
      </c>
      <c r="I24" s="18">
        <f t="shared" si="1"/>
        <v>3742200.0000000005</v>
      </c>
    </row>
    <row r="25" spans="1:9" ht="15.75" x14ac:dyDescent="0.25">
      <c r="A25" s="19">
        <v>18</v>
      </c>
      <c r="B25" s="15" t="s">
        <v>55</v>
      </c>
      <c r="C25" s="15" t="s">
        <v>52</v>
      </c>
      <c r="D25" s="15" t="s">
        <v>41</v>
      </c>
      <c r="E25" s="15" t="s">
        <v>34</v>
      </c>
      <c r="F25" s="14">
        <v>3500</v>
      </c>
      <c r="G25" s="16">
        <v>3</v>
      </c>
      <c r="H25" s="17">
        <f t="shared" si="0"/>
        <v>1620</v>
      </c>
      <c r="I25" s="18">
        <f t="shared" si="1"/>
        <v>5670000</v>
      </c>
    </row>
    <row r="26" spans="1:9" ht="15.75" x14ac:dyDescent="0.25">
      <c r="A26" s="19">
        <v>19</v>
      </c>
      <c r="B26" s="15" t="s">
        <v>56</v>
      </c>
      <c r="C26" s="15" t="s">
        <v>57</v>
      </c>
      <c r="D26" s="15" t="s">
        <v>53</v>
      </c>
      <c r="E26" s="15" t="s">
        <v>49</v>
      </c>
      <c r="F26" s="14">
        <v>1504</v>
      </c>
      <c r="G26" s="16">
        <v>2.15</v>
      </c>
      <c r="H26" s="17">
        <f t="shared" si="0"/>
        <v>1161</v>
      </c>
      <c r="I26" s="18">
        <f t="shared" si="1"/>
        <v>1746144</v>
      </c>
    </row>
    <row r="27" spans="1:9" ht="15.75" x14ac:dyDescent="0.25">
      <c r="A27" s="19">
        <v>20</v>
      </c>
      <c r="B27" s="15" t="s">
        <v>58</v>
      </c>
      <c r="C27" s="15" t="s">
        <v>57</v>
      </c>
      <c r="D27" s="15" t="s">
        <v>53</v>
      </c>
      <c r="E27" s="15" t="s">
        <v>20</v>
      </c>
      <c r="F27" s="14">
        <v>1570</v>
      </c>
      <c r="G27" s="16">
        <v>4.38</v>
      </c>
      <c r="H27" s="17">
        <f t="shared" si="0"/>
        <v>2365.1999999999998</v>
      </c>
      <c r="I27" s="18">
        <f t="shared" si="1"/>
        <v>3713363.9999999995</v>
      </c>
    </row>
    <row r="28" spans="1:9" ht="15.75" x14ac:dyDescent="0.25">
      <c r="A28" s="19">
        <v>21</v>
      </c>
      <c r="B28" s="15" t="s">
        <v>59</v>
      </c>
      <c r="C28" s="15" t="s">
        <v>57</v>
      </c>
      <c r="D28" s="15" t="s">
        <v>53</v>
      </c>
      <c r="E28" s="15" t="s">
        <v>36</v>
      </c>
      <c r="F28" s="14">
        <v>1636</v>
      </c>
      <c r="G28" s="16">
        <v>4</v>
      </c>
      <c r="H28" s="17">
        <f t="shared" si="0"/>
        <v>2160</v>
      </c>
      <c r="I28" s="18">
        <f t="shared" si="1"/>
        <v>3533760</v>
      </c>
    </row>
    <row r="29" spans="1:9" ht="15.75" x14ac:dyDescent="0.25">
      <c r="A29" s="19">
        <v>22</v>
      </c>
      <c r="B29" s="15" t="s">
        <v>60</v>
      </c>
      <c r="C29" s="15" t="s">
        <v>61</v>
      </c>
      <c r="D29" s="15" t="s">
        <v>62</v>
      </c>
      <c r="E29" s="15" t="s">
        <v>22</v>
      </c>
      <c r="F29" s="14">
        <v>1702</v>
      </c>
      <c r="G29" s="16">
        <v>2.77</v>
      </c>
      <c r="H29" s="17">
        <f t="shared" si="0"/>
        <v>1495.8</v>
      </c>
      <c r="I29" s="18">
        <f t="shared" si="1"/>
        <v>2545851.6</v>
      </c>
    </row>
    <row r="30" spans="1:9" ht="15.75" x14ac:dyDescent="0.25">
      <c r="A30" s="19">
        <v>23</v>
      </c>
      <c r="B30" s="15" t="s">
        <v>63</v>
      </c>
      <c r="C30" s="15" t="s">
        <v>61</v>
      </c>
      <c r="D30" s="15" t="s">
        <v>62</v>
      </c>
      <c r="E30" s="15" t="s">
        <v>34</v>
      </c>
      <c r="F30" s="14">
        <v>1768</v>
      </c>
      <c r="G30" s="16">
        <v>2.77</v>
      </c>
      <c r="H30" s="17">
        <f t="shared" si="0"/>
        <v>1495.8</v>
      </c>
      <c r="I30" s="18">
        <f t="shared" si="1"/>
        <v>2644574.4</v>
      </c>
    </row>
    <row r="31" spans="1:9" ht="15.75" x14ac:dyDescent="0.25">
      <c r="A31" s="19">
        <v>24</v>
      </c>
      <c r="B31" s="15" t="s">
        <v>64</v>
      </c>
      <c r="C31" s="15" t="s">
        <v>65</v>
      </c>
      <c r="D31" s="15" t="s">
        <v>19</v>
      </c>
      <c r="E31" s="15" t="s">
        <v>36</v>
      </c>
      <c r="F31" s="14">
        <v>1834</v>
      </c>
      <c r="G31" s="16">
        <v>7.08</v>
      </c>
      <c r="H31" s="17">
        <f t="shared" si="0"/>
        <v>3823.2</v>
      </c>
      <c r="I31" s="18">
        <f t="shared" si="1"/>
        <v>7011748.7999999998</v>
      </c>
    </row>
    <row r="32" spans="1:9" ht="15.75" x14ac:dyDescent="0.25">
      <c r="A32" s="19">
        <v>25</v>
      </c>
      <c r="B32" s="15" t="s">
        <v>66</v>
      </c>
      <c r="C32" s="15" t="s">
        <v>67</v>
      </c>
      <c r="D32" s="15" t="s">
        <v>53</v>
      </c>
      <c r="E32" s="15" t="s">
        <v>22</v>
      </c>
      <c r="F32" s="14">
        <v>1900</v>
      </c>
      <c r="G32" s="16">
        <v>2</v>
      </c>
      <c r="H32" s="17">
        <f t="shared" si="0"/>
        <v>1080</v>
      </c>
      <c r="I32" s="18">
        <f t="shared" si="1"/>
        <v>2052000</v>
      </c>
    </row>
    <row r="33" spans="1:9" ht="15.75" x14ac:dyDescent="0.25">
      <c r="A33" s="19">
        <v>26</v>
      </c>
      <c r="B33" s="15" t="s">
        <v>68</v>
      </c>
      <c r="C33" s="15" t="s">
        <v>67</v>
      </c>
      <c r="D33" s="15" t="s">
        <v>53</v>
      </c>
      <c r="E33" s="15" t="s">
        <v>49</v>
      </c>
      <c r="F33" s="14">
        <v>1966</v>
      </c>
      <c r="G33" s="16">
        <v>1.54</v>
      </c>
      <c r="H33" s="17">
        <f t="shared" si="0"/>
        <v>831.6</v>
      </c>
      <c r="I33" s="18">
        <f t="shared" si="1"/>
        <v>1634925.6</v>
      </c>
    </row>
    <row r="34" spans="1:9" ht="15.75" x14ac:dyDescent="0.25">
      <c r="A34" s="19">
        <v>27</v>
      </c>
      <c r="B34" s="15" t="s">
        <v>69</v>
      </c>
      <c r="C34" s="15" t="s">
        <v>67</v>
      </c>
      <c r="D34" s="15" t="s">
        <v>53</v>
      </c>
      <c r="E34" s="15" t="s">
        <v>22</v>
      </c>
      <c r="F34" s="14">
        <v>2032</v>
      </c>
      <c r="G34" s="16">
        <v>2.38</v>
      </c>
      <c r="H34" s="17">
        <f t="shared" si="0"/>
        <v>1285.2</v>
      </c>
      <c r="I34" s="18">
        <f t="shared" si="1"/>
        <v>2611526.4</v>
      </c>
    </row>
    <row r="35" spans="1:9" ht="15.75" x14ac:dyDescent="0.25">
      <c r="A35" s="19">
        <v>28</v>
      </c>
      <c r="B35" s="15" t="s">
        <v>70</v>
      </c>
      <c r="C35" s="15" t="s">
        <v>71</v>
      </c>
      <c r="D35" s="15" t="s">
        <v>33</v>
      </c>
      <c r="E35" s="15" t="s">
        <v>34</v>
      </c>
      <c r="F35" s="14">
        <v>2098</v>
      </c>
      <c r="G35" s="16">
        <v>5.05</v>
      </c>
      <c r="H35" s="17">
        <f t="shared" si="0"/>
        <v>2727</v>
      </c>
      <c r="I35" s="18">
        <f t="shared" si="1"/>
        <v>5721246</v>
      </c>
    </row>
    <row r="36" spans="1:9" ht="15.75" x14ac:dyDescent="0.25">
      <c r="A36" s="19">
        <v>29</v>
      </c>
      <c r="B36" s="15" t="s">
        <v>72</v>
      </c>
      <c r="C36" s="15" t="s">
        <v>71</v>
      </c>
      <c r="D36" s="15" t="s">
        <v>39</v>
      </c>
      <c r="E36" s="15" t="s">
        <v>49</v>
      </c>
      <c r="F36" s="14">
        <v>2164</v>
      </c>
      <c r="G36" s="16">
        <v>2.77</v>
      </c>
      <c r="H36" s="17">
        <f t="shared" si="0"/>
        <v>1495.8</v>
      </c>
      <c r="I36" s="18">
        <f t="shared" si="1"/>
        <v>3236911.1999999997</v>
      </c>
    </row>
    <row r="37" spans="1:9" ht="15.75" x14ac:dyDescent="0.25">
      <c r="A37" s="19">
        <v>30</v>
      </c>
      <c r="B37" s="15" t="s">
        <v>73</v>
      </c>
      <c r="C37" s="15" t="s">
        <v>74</v>
      </c>
      <c r="D37" s="15" t="s">
        <v>41</v>
      </c>
      <c r="E37" s="15" t="s">
        <v>20</v>
      </c>
      <c r="F37" s="14">
        <v>2230</v>
      </c>
      <c r="G37" s="16">
        <v>1.54</v>
      </c>
      <c r="H37" s="17">
        <f t="shared" si="0"/>
        <v>831.6</v>
      </c>
      <c r="I37" s="18">
        <f t="shared" si="1"/>
        <v>1854468</v>
      </c>
    </row>
    <row r="38" spans="1:9" ht="15.75" x14ac:dyDescent="0.25">
      <c r="A38" s="19">
        <v>31</v>
      </c>
      <c r="B38" s="15" t="s">
        <v>75</v>
      </c>
      <c r="C38" s="15" t="s">
        <v>76</v>
      </c>
      <c r="D38" s="15" t="s">
        <v>44</v>
      </c>
      <c r="E38" s="15" t="s">
        <v>34</v>
      </c>
      <c r="F38" s="14">
        <v>2296</v>
      </c>
      <c r="G38" s="16">
        <v>1.38</v>
      </c>
      <c r="H38" s="17">
        <f t="shared" si="0"/>
        <v>745.19999999999993</v>
      </c>
      <c r="I38" s="18">
        <f t="shared" si="1"/>
        <v>1710979.2</v>
      </c>
    </row>
    <row r="39" spans="1:9" ht="15.75" x14ac:dyDescent="0.25">
      <c r="A39" s="19">
        <v>32</v>
      </c>
      <c r="B39" s="15" t="s">
        <v>77</v>
      </c>
      <c r="C39" s="15" t="s">
        <v>76</v>
      </c>
      <c r="D39" s="15" t="s">
        <v>44</v>
      </c>
      <c r="E39" s="15" t="s">
        <v>20</v>
      </c>
      <c r="F39" s="14">
        <v>2362</v>
      </c>
      <c r="G39" s="16">
        <v>4.62</v>
      </c>
      <c r="H39" s="17">
        <f t="shared" si="0"/>
        <v>2494.8000000000002</v>
      </c>
      <c r="I39" s="18">
        <f t="shared" si="1"/>
        <v>5892717.6000000006</v>
      </c>
    </row>
    <row r="40" spans="1:9" ht="15.75" x14ac:dyDescent="0.25">
      <c r="A40" s="19">
        <v>33</v>
      </c>
      <c r="B40" s="15" t="s">
        <v>78</v>
      </c>
      <c r="C40" s="15" t="s">
        <v>79</v>
      </c>
      <c r="D40" s="15" t="s">
        <v>44</v>
      </c>
      <c r="E40" s="15" t="s">
        <v>22</v>
      </c>
      <c r="F40" s="14">
        <v>2428</v>
      </c>
      <c r="G40" s="16">
        <v>3.23</v>
      </c>
      <c r="H40" s="17">
        <f t="shared" si="0"/>
        <v>1744.2</v>
      </c>
      <c r="I40" s="18">
        <f t="shared" si="1"/>
        <v>4234917.6000000006</v>
      </c>
    </row>
    <row r="41" spans="1:9" ht="15.75" x14ac:dyDescent="0.25">
      <c r="A41" s="19">
        <v>34</v>
      </c>
      <c r="B41" s="15" t="s">
        <v>80</v>
      </c>
      <c r="C41" s="15" t="s">
        <v>81</v>
      </c>
      <c r="D41" s="15" t="s">
        <v>19</v>
      </c>
      <c r="E41" s="15" t="s">
        <v>22</v>
      </c>
      <c r="F41" s="14">
        <v>2494</v>
      </c>
      <c r="G41" s="16">
        <v>1.92</v>
      </c>
      <c r="H41" s="17">
        <f t="shared" ref="H41:H72" si="2">G41*$L$7</f>
        <v>1036.8</v>
      </c>
      <c r="I41" s="18">
        <f t="shared" si="1"/>
        <v>2585779.1999999997</v>
      </c>
    </row>
    <row r="42" spans="1:9" ht="15.75" x14ac:dyDescent="0.25">
      <c r="A42" s="19">
        <v>35</v>
      </c>
      <c r="B42" s="15" t="s">
        <v>82</v>
      </c>
      <c r="C42" s="15" t="s">
        <v>81</v>
      </c>
      <c r="D42" s="15" t="s">
        <v>19</v>
      </c>
      <c r="E42" s="15" t="s">
        <v>22</v>
      </c>
      <c r="F42" s="14">
        <v>3000</v>
      </c>
      <c r="G42" s="16">
        <v>1.85</v>
      </c>
      <c r="H42" s="17">
        <f t="shared" si="2"/>
        <v>999</v>
      </c>
      <c r="I42" s="18">
        <f t="shared" si="1"/>
        <v>2997000</v>
      </c>
    </row>
    <row r="43" spans="1:9" ht="15.75" x14ac:dyDescent="0.25">
      <c r="A43" s="19">
        <v>36</v>
      </c>
      <c r="B43" s="15" t="s">
        <v>83</v>
      </c>
      <c r="C43" s="15" t="s">
        <v>84</v>
      </c>
      <c r="D43" s="15" t="s">
        <v>41</v>
      </c>
      <c r="E43" s="15" t="s">
        <v>34</v>
      </c>
      <c r="F43" s="14">
        <v>3500</v>
      </c>
      <c r="G43" s="16">
        <v>8.4600000000000009</v>
      </c>
      <c r="H43" s="17">
        <f t="shared" si="2"/>
        <v>4568.4000000000005</v>
      </c>
      <c r="I43" s="18">
        <f t="shared" si="1"/>
        <v>15989400.000000002</v>
      </c>
    </row>
    <row r="44" spans="1:9" ht="15.75" x14ac:dyDescent="0.25">
      <c r="A44" s="19">
        <v>37</v>
      </c>
      <c r="B44" s="15" t="s">
        <v>85</v>
      </c>
      <c r="C44" s="15" t="s">
        <v>84</v>
      </c>
      <c r="D44" s="15" t="s">
        <v>41</v>
      </c>
      <c r="E44" s="15" t="s">
        <v>22</v>
      </c>
      <c r="F44" s="14">
        <v>2692</v>
      </c>
      <c r="G44" s="16">
        <v>3.08</v>
      </c>
      <c r="H44" s="17">
        <f t="shared" si="2"/>
        <v>1663.2</v>
      </c>
      <c r="I44" s="18">
        <f t="shared" si="1"/>
        <v>4477334.4000000004</v>
      </c>
    </row>
    <row r="45" spans="1:9" ht="15.75" x14ac:dyDescent="0.25">
      <c r="A45" s="19">
        <v>38</v>
      </c>
      <c r="B45" s="15" t="s">
        <v>86</v>
      </c>
      <c r="C45" s="15" t="s">
        <v>87</v>
      </c>
      <c r="D45" s="15" t="s">
        <v>19</v>
      </c>
      <c r="E45" s="15" t="s">
        <v>20</v>
      </c>
      <c r="F45" s="14">
        <v>2758</v>
      </c>
      <c r="G45" s="16">
        <v>2.04</v>
      </c>
      <c r="H45" s="17">
        <f t="shared" si="2"/>
        <v>1101.5999999999999</v>
      </c>
      <c r="I45" s="18">
        <f t="shared" si="1"/>
        <v>3038212.8</v>
      </c>
    </row>
    <row r="46" spans="1:9" ht="15.75" x14ac:dyDescent="0.25">
      <c r="A46" s="19">
        <v>39</v>
      </c>
      <c r="B46" s="15" t="s">
        <v>88</v>
      </c>
      <c r="C46" s="15" t="s">
        <v>87</v>
      </c>
      <c r="D46" s="15" t="s">
        <v>19</v>
      </c>
      <c r="E46" s="15" t="s">
        <v>36</v>
      </c>
      <c r="F46" s="14">
        <v>2824</v>
      </c>
      <c r="G46" s="16">
        <v>14.92</v>
      </c>
      <c r="H46" s="17">
        <f t="shared" si="2"/>
        <v>8056.8</v>
      </c>
      <c r="I46" s="18">
        <f t="shared" si="1"/>
        <v>22752403.199999999</v>
      </c>
    </row>
    <row r="47" spans="1:9" ht="15.75" x14ac:dyDescent="0.25">
      <c r="A47" s="19">
        <v>40</v>
      </c>
      <c r="B47" s="15" t="s">
        <v>89</v>
      </c>
      <c r="C47" s="15" t="s">
        <v>90</v>
      </c>
      <c r="D47" s="15" t="s">
        <v>41</v>
      </c>
      <c r="E47" s="15" t="s">
        <v>49</v>
      </c>
      <c r="F47" s="14">
        <v>2890</v>
      </c>
      <c r="G47" s="16">
        <v>5.85</v>
      </c>
      <c r="H47" s="17">
        <f t="shared" si="2"/>
        <v>3159</v>
      </c>
      <c r="I47" s="18">
        <f t="shared" si="1"/>
        <v>9129510</v>
      </c>
    </row>
    <row r="48" spans="1:9" ht="15.75" x14ac:dyDescent="0.25">
      <c r="A48" s="19">
        <v>41</v>
      </c>
      <c r="B48" s="15" t="s">
        <v>91</v>
      </c>
      <c r="C48" s="15" t="s">
        <v>90</v>
      </c>
      <c r="D48" s="15" t="s">
        <v>41</v>
      </c>
      <c r="E48" s="15" t="s">
        <v>28</v>
      </c>
      <c r="F48" s="14">
        <v>2956</v>
      </c>
      <c r="G48" s="16">
        <v>5.35</v>
      </c>
      <c r="H48" s="17">
        <f t="shared" si="2"/>
        <v>2889</v>
      </c>
      <c r="I48" s="18">
        <f t="shared" si="1"/>
        <v>8539884</v>
      </c>
    </row>
    <row r="49" spans="1:9" ht="15.75" x14ac:dyDescent="0.25">
      <c r="A49" s="19">
        <v>42</v>
      </c>
      <c r="B49" s="15" t="s">
        <v>92</v>
      </c>
      <c r="C49" s="15" t="s">
        <v>93</v>
      </c>
      <c r="D49" s="15" t="s">
        <v>62</v>
      </c>
      <c r="E49" s="15" t="s">
        <v>28</v>
      </c>
      <c r="F49" s="14">
        <v>3022</v>
      </c>
      <c r="G49" s="16">
        <v>3.85</v>
      </c>
      <c r="H49" s="17">
        <f t="shared" si="2"/>
        <v>2079</v>
      </c>
      <c r="I49" s="18">
        <f t="shared" si="1"/>
        <v>6282738</v>
      </c>
    </row>
    <row r="50" spans="1:9" ht="15.75" x14ac:dyDescent="0.25">
      <c r="A50" s="19">
        <v>43</v>
      </c>
      <c r="B50" s="15" t="s">
        <v>94</v>
      </c>
      <c r="C50" s="15" t="s">
        <v>93</v>
      </c>
      <c r="D50" s="15" t="s">
        <v>19</v>
      </c>
      <c r="E50" s="15" t="s">
        <v>20</v>
      </c>
      <c r="F50" s="14">
        <v>3088</v>
      </c>
      <c r="G50" s="16">
        <v>0.92</v>
      </c>
      <c r="H50" s="17">
        <f t="shared" si="2"/>
        <v>496.8</v>
      </c>
      <c r="I50" s="18">
        <f t="shared" si="1"/>
        <v>1534118.4000000001</v>
      </c>
    </row>
    <row r="51" spans="1:9" ht="15.75" x14ac:dyDescent="0.25">
      <c r="A51" s="19">
        <v>44</v>
      </c>
      <c r="B51" s="15" t="s">
        <v>95</v>
      </c>
      <c r="C51" s="15" t="s">
        <v>93</v>
      </c>
      <c r="D51" s="15" t="s">
        <v>24</v>
      </c>
      <c r="E51" s="15" t="s">
        <v>25</v>
      </c>
      <c r="F51" s="14">
        <v>3154</v>
      </c>
      <c r="G51" s="16">
        <v>2.31</v>
      </c>
      <c r="H51" s="17">
        <f t="shared" si="2"/>
        <v>1247.4000000000001</v>
      </c>
      <c r="I51" s="18">
        <f t="shared" si="1"/>
        <v>3934299.6</v>
      </c>
    </row>
    <row r="52" spans="1:9" ht="15.75" x14ac:dyDescent="0.25">
      <c r="A52" s="19">
        <v>45</v>
      </c>
      <c r="B52" s="15" t="s">
        <v>96</v>
      </c>
      <c r="C52" s="15" t="s">
        <v>97</v>
      </c>
      <c r="D52" s="15" t="s">
        <v>41</v>
      </c>
      <c r="E52" s="15" t="s">
        <v>20</v>
      </c>
      <c r="F52" s="14">
        <v>3220</v>
      </c>
      <c r="G52" s="16">
        <v>0.38</v>
      </c>
      <c r="H52" s="17">
        <f t="shared" si="2"/>
        <v>205.2</v>
      </c>
      <c r="I52" s="18">
        <f t="shared" si="1"/>
        <v>660744</v>
      </c>
    </row>
    <row r="53" spans="1:9" ht="15.75" x14ac:dyDescent="0.25">
      <c r="A53" s="19">
        <v>46</v>
      </c>
      <c r="B53" s="15" t="s">
        <v>98</v>
      </c>
      <c r="C53" s="15" t="s">
        <v>97</v>
      </c>
      <c r="D53" s="15" t="s">
        <v>41</v>
      </c>
      <c r="E53" s="15" t="s">
        <v>49</v>
      </c>
      <c r="F53" s="14">
        <v>3286</v>
      </c>
      <c r="G53" s="16">
        <v>1.92</v>
      </c>
      <c r="H53" s="17">
        <f t="shared" si="2"/>
        <v>1036.8</v>
      </c>
      <c r="I53" s="18">
        <f t="shared" si="1"/>
        <v>3406924.8</v>
      </c>
    </row>
    <row r="54" spans="1:9" ht="15.75" x14ac:dyDescent="0.25">
      <c r="A54" s="19">
        <v>47</v>
      </c>
      <c r="B54" s="15" t="s">
        <v>99</v>
      </c>
      <c r="C54" s="15" t="s">
        <v>100</v>
      </c>
      <c r="D54" s="15" t="s">
        <v>53</v>
      </c>
      <c r="E54" s="15" t="s">
        <v>20</v>
      </c>
      <c r="F54" s="14">
        <v>3352</v>
      </c>
      <c r="G54" s="16">
        <v>6.75</v>
      </c>
      <c r="H54" s="17">
        <f t="shared" si="2"/>
        <v>3645</v>
      </c>
      <c r="I54" s="18">
        <f t="shared" si="1"/>
        <v>12218040</v>
      </c>
    </row>
    <row r="55" spans="1:9" ht="15.75" x14ac:dyDescent="0.25">
      <c r="A55" s="19">
        <v>48</v>
      </c>
      <c r="B55" s="15" t="s">
        <v>101</v>
      </c>
      <c r="C55" s="15" t="s">
        <v>100</v>
      </c>
      <c r="D55" s="15" t="s">
        <v>53</v>
      </c>
      <c r="E55" s="15" t="s">
        <v>36</v>
      </c>
      <c r="F55" s="14">
        <v>3418</v>
      </c>
      <c r="G55" s="16">
        <v>3.24</v>
      </c>
      <c r="H55" s="17">
        <f t="shared" si="2"/>
        <v>1749.6000000000001</v>
      </c>
      <c r="I55" s="18">
        <f t="shared" si="1"/>
        <v>5980132.8000000007</v>
      </c>
    </row>
    <row r="56" spans="1:9" ht="15.75" x14ac:dyDescent="0.25">
      <c r="A56" s="19">
        <v>49</v>
      </c>
      <c r="B56" s="15" t="s">
        <v>102</v>
      </c>
      <c r="C56" s="15" t="s">
        <v>103</v>
      </c>
      <c r="D56" s="15" t="s">
        <v>53</v>
      </c>
      <c r="E56" s="15" t="s">
        <v>28</v>
      </c>
      <c r="F56" s="14">
        <v>3484</v>
      </c>
      <c r="G56" s="16">
        <v>2.77</v>
      </c>
      <c r="H56" s="17">
        <f t="shared" si="2"/>
        <v>1495.8</v>
      </c>
      <c r="I56" s="18">
        <f t="shared" si="1"/>
        <v>5211367.2</v>
      </c>
    </row>
    <row r="57" spans="1:9" ht="15.75" x14ac:dyDescent="0.25">
      <c r="A57" s="19">
        <v>50</v>
      </c>
      <c r="B57" s="15" t="s">
        <v>104</v>
      </c>
      <c r="C57" s="15" t="s">
        <v>103</v>
      </c>
      <c r="D57" s="15" t="s">
        <v>53</v>
      </c>
      <c r="E57" s="15" t="s">
        <v>36</v>
      </c>
      <c r="F57" s="14">
        <v>3550</v>
      </c>
      <c r="G57" s="16">
        <v>6.15</v>
      </c>
      <c r="H57" s="17">
        <f t="shared" si="2"/>
        <v>3321</v>
      </c>
      <c r="I57" s="18">
        <f t="shared" si="1"/>
        <v>11789550</v>
      </c>
    </row>
    <row r="58" spans="1:9" ht="15.75" x14ac:dyDescent="0.25">
      <c r="A58" s="19">
        <v>51</v>
      </c>
      <c r="B58" s="15" t="s">
        <v>105</v>
      </c>
      <c r="C58" s="15" t="s">
        <v>106</v>
      </c>
      <c r="D58" s="15" t="s">
        <v>33</v>
      </c>
      <c r="E58" s="15" t="s">
        <v>22</v>
      </c>
      <c r="F58" s="14">
        <v>3616</v>
      </c>
      <c r="G58" s="16">
        <v>2.92</v>
      </c>
      <c r="H58" s="17">
        <f t="shared" si="2"/>
        <v>1576.8</v>
      </c>
      <c r="I58" s="18">
        <f t="shared" si="1"/>
        <v>5701708.7999999998</v>
      </c>
    </row>
    <row r="59" spans="1:9" ht="15.75" x14ac:dyDescent="0.25">
      <c r="A59" s="19">
        <v>52</v>
      </c>
      <c r="B59" s="15" t="s">
        <v>107</v>
      </c>
      <c r="C59" s="15" t="s">
        <v>106</v>
      </c>
      <c r="D59" s="15" t="s">
        <v>62</v>
      </c>
      <c r="E59" s="15" t="s">
        <v>20</v>
      </c>
      <c r="F59" s="14">
        <v>3682</v>
      </c>
      <c r="G59" s="16">
        <v>5.85</v>
      </c>
      <c r="H59" s="17">
        <f t="shared" si="2"/>
        <v>3159</v>
      </c>
      <c r="I59" s="18">
        <f t="shared" si="1"/>
        <v>11631438</v>
      </c>
    </row>
    <row r="60" spans="1:9" ht="15.75" x14ac:dyDescent="0.25">
      <c r="A60" s="19">
        <v>53</v>
      </c>
      <c r="B60" s="15" t="s">
        <v>108</v>
      </c>
      <c r="C60" s="15" t="s">
        <v>106</v>
      </c>
      <c r="D60" s="15" t="s">
        <v>39</v>
      </c>
      <c r="E60" s="15" t="s">
        <v>28</v>
      </c>
      <c r="F60" s="14">
        <v>3748</v>
      </c>
      <c r="G60" s="16">
        <v>1.08</v>
      </c>
      <c r="H60" s="17">
        <f t="shared" si="2"/>
        <v>583.20000000000005</v>
      </c>
      <c r="I60" s="18">
        <f t="shared" si="1"/>
        <v>2185833.6</v>
      </c>
    </row>
    <row r="61" spans="1:9" ht="15.75" x14ac:dyDescent="0.25">
      <c r="A61" s="19">
        <v>54</v>
      </c>
      <c r="B61" s="15" t="s">
        <v>109</v>
      </c>
      <c r="C61" s="15" t="s">
        <v>110</v>
      </c>
      <c r="D61" s="15" t="s">
        <v>39</v>
      </c>
      <c r="E61" s="15" t="s">
        <v>28</v>
      </c>
      <c r="F61" s="14">
        <v>3814</v>
      </c>
      <c r="G61" s="16">
        <v>1.19</v>
      </c>
      <c r="H61" s="17">
        <f t="shared" si="2"/>
        <v>642.6</v>
      </c>
      <c r="I61" s="18">
        <f t="shared" si="1"/>
        <v>2450876.4</v>
      </c>
    </row>
    <row r="62" spans="1:9" ht="15.75" x14ac:dyDescent="0.25">
      <c r="A62" s="19">
        <v>55</v>
      </c>
      <c r="B62" s="15" t="s">
        <v>111</v>
      </c>
      <c r="C62" s="15" t="s">
        <v>110</v>
      </c>
      <c r="D62" s="15" t="s">
        <v>39</v>
      </c>
      <c r="E62" s="15" t="s">
        <v>49</v>
      </c>
      <c r="F62" s="14">
        <v>3880</v>
      </c>
      <c r="G62" s="16">
        <v>2.15</v>
      </c>
      <c r="H62" s="17">
        <f t="shared" si="2"/>
        <v>1161</v>
      </c>
      <c r="I62" s="18">
        <f t="shared" si="1"/>
        <v>4504680</v>
      </c>
    </row>
    <row r="63" spans="1:9" ht="15.75" x14ac:dyDescent="0.25">
      <c r="A63" s="19">
        <v>56</v>
      </c>
      <c r="B63" s="15" t="s">
        <v>112</v>
      </c>
      <c r="C63" s="15" t="s">
        <v>113</v>
      </c>
      <c r="D63" s="15" t="s">
        <v>62</v>
      </c>
      <c r="E63" s="15" t="s">
        <v>49</v>
      </c>
      <c r="F63" s="14">
        <v>3946</v>
      </c>
      <c r="G63" s="16">
        <v>9.6199999999999992</v>
      </c>
      <c r="H63" s="17">
        <f t="shared" si="2"/>
        <v>5194.7999999999993</v>
      </c>
      <c r="I63" s="18">
        <f t="shared" si="1"/>
        <v>20498680.799999997</v>
      </c>
    </row>
    <row r="64" spans="1:9" ht="15.75" x14ac:dyDescent="0.25">
      <c r="A64" s="19">
        <v>57</v>
      </c>
      <c r="B64" s="15" t="s">
        <v>114</v>
      </c>
      <c r="C64" s="15" t="s">
        <v>113</v>
      </c>
      <c r="D64" s="15" t="s">
        <v>62</v>
      </c>
      <c r="E64" s="15" t="s">
        <v>28</v>
      </c>
      <c r="F64" s="14">
        <v>4012</v>
      </c>
      <c r="G64" s="16">
        <v>8.15</v>
      </c>
      <c r="H64" s="17">
        <f t="shared" si="2"/>
        <v>4401</v>
      </c>
      <c r="I64" s="18">
        <f t="shared" si="1"/>
        <v>17656812</v>
      </c>
    </row>
    <row r="65" spans="1:9" ht="15.75" x14ac:dyDescent="0.25">
      <c r="A65" s="19">
        <v>58</v>
      </c>
      <c r="B65" s="15" t="s">
        <v>115</v>
      </c>
      <c r="C65" s="15" t="s">
        <v>116</v>
      </c>
      <c r="D65" s="15" t="s">
        <v>41</v>
      </c>
      <c r="E65" s="15" t="s">
        <v>49</v>
      </c>
      <c r="F65" s="14">
        <v>4078</v>
      </c>
      <c r="G65" s="16">
        <v>5.54</v>
      </c>
      <c r="H65" s="17">
        <f t="shared" si="2"/>
        <v>2991.6</v>
      </c>
      <c r="I65" s="18">
        <f t="shared" si="1"/>
        <v>12199744.799999999</v>
      </c>
    </row>
    <row r="66" spans="1:9" ht="15.75" x14ac:dyDescent="0.25">
      <c r="A66" s="19">
        <v>59</v>
      </c>
      <c r="B66" s="15" t="s">
        <v>117</v>
      </c>
      <c r="C66" s="15" t="s">
        <v>118</v>
      </c>
      <c r="D66" s="15" t="s">
        <v>44</v>
      </c>
      <c r="E66" s="15" t="s">
        <v>22</v>
      </c>
      <c r="F66" s="14">
        <v>4144</v>
      </c>
      <c r="G66" s="16">
        <v>2.68</v>
      </c>
      <c r="H66" s="17">
        <f t="shared" si="2"/>
        <v>1447.2</v>
      </c>
      <c r="I66" s="18">
        <f t="shared" si="1"/>
        <v>5997196.7999999998</v>
      </c>
    </row>
    <row r="67" spans="1:9" ht="15.75" x14ac:dyDescent="0.25">
      <c r="A67" s="19">
        <v>60</v>
      </c>
      <c r="B67" s="15" t="s">
        <v>119</v>
      </c>
      <c r="C67" s="15" t="s">
        <v>118</v>
      </c>
      <c r="D67" s="15" t="s">
        <v>44</v>
      </c>
      <c r="E67" s="15" t="s">
        <v>28</v>
      </c>
      <c r="F67" s="14">
        <v>4210</v>
      </c>
      <c r="G67" s="16">
        <v>12.46</v>
      </c>
      <c r="H67" s="17">
        <f t="shared" si="2"/>
        <v>6728.4000000000005</v>
      </c>
      <c r="I67" s="18">
        <f t="shared" si="1"/>
        <v>28326564.000000004</v>
      </c>
    </row>
    <row r="68" spans="1:9" ht="15.75" x14ac:dyDescent="0.25">
      <c r="A68" s="19">
        <v>61</v>
      </c>
      <c r="B68" s="15" t="s">
        <v>120</v>
      </c>
      <c r="C68" s="15" t="s">
        <v>121</v>
      </c>
      <c r="D68" s="15" t="s">
        <v>24</v>
      </c>
      <c r="E68" s="15" t="s">
        <v>49</v>
      </c>
      <c r="F68" s="14">
        <v>4276</v>
      </c>
      <c r="G68" s="16">
        <v>3.31</v>
      </c>
      <c r="H68" s="17">
        <f t="shared" si="2"/>
        <v>1787.4</v>
      </c>
      <c r="I68" s="18">
        <f t="shared" si="1"/>
        <v>7642922.4000000004</v>
      </c>
    </row>
    <row r="69" spans="1:9" ht="15.75" x14ac:dyDescent="0.25">
      <c r="A69" s="19">
        <v>62</v>
      </c>
      <c r="B69" s="15" t="s">
        <v>122</v>
      </c>
      <c r="C69" s="15" t="s">
        <v>121</v>
      </c>
      <c r="D69" s="15" t="s">
        <v>53</v>
      </c>
      <c r="E69" s="15" t="s">
        <v>28</v>
      </c>
      <c r="F69" s="14">
        <v>4342</v>
      </c>
      <c r="G69" s="16">
        <v>40.54</v>
      </c>
      <c r="H69" s="17">
        <f t="shared" si="2"/>
        <v>21891.599999999999</v>
      </c>
      <c r="I69" s="18">
        <f t="shared" si="1"/>
        <v>95053327.199999988</v>
      </c>
    </row>
    <row r="70" spans="1:9" ht="15.75" x14ac:dyDescent="0.25">
      <c r="A70" s="19">
        <v>63</v>
      </c>
      <c r="B70" s="15" t="s">
        <v>123</v>
      </c>
      <c r="C70" s="15" t="s">
        <v>52</v>
      </c>
      <c r="D70" s="15" t="s">
        <v>24</v>
      </c>
      <c r="E70" s="15" t="s">
        <v>36</v>
      </c>
      <c r="F70" s="14">
        <v>4408</v>
      </c>
      <c r="G70" s="16">
        <v>2.15</v>
      </c>
      <c r="H70" s="17">
        <f t="shared" si="2"/>
        <v>1161</v>
      </c>
      <c r="I70" s="18">
        <f t="shared" si="1"/>
        <v>5117688</v>
      </c>
    </row>
    <row r="71" spans="1:9" ht="15.75" x14ac:dyDescent="0.25">
      <c r="A71" s="19">
        <v>64</v>
      </c>
      <c r="B71" s="15" t="s">
        <v>124</v>
      </c>
      <c r="C71" s="15" t="s">
        <v>71</v>
      </c>
      <c r="D71" s="15" t="s">
        <v>62</v>
      </c>
      <c r="E71" s="15" t="s">
        <v>20</v>
      </c>
      <c r="F71" s="14">
        <v>4474</v>
      </c>
      <c r="G71" s="16">
        <v>1.46</v>
      </c>
      <c r="H71" s="17">
        <f t="shared" si="2"/>
        <v>788.4</v>
      </c>
      <c r="I71" s="18">
        <f t="shared" si="1"/>
        <v>3527301.6</v>
      </c>
    </row>
    <row r="72" spans="1:9" ht="15.75" x14ac:dyDescent="0.25">
      <c r="A72" s="19">
        <v>65</v>
      </c>
      <c r="B72" s="15" t="s">
        <v>125</v>
      </c>
      <c r="C72" s="15" t="s">
        <v>27</v>
      </c>
      <c r="D72" s="15" t="s">
        <v>24</v>
      </c>
      <c r="E72" s="15" t="s">
        <v>28</v>
      </c>
      <c r="F72" s="14">
        <v>4540</v>
      </c>
      <c r="G72" s="16">
        <v>7.02</v>
      </c>
      <c r="H72" s="17">
        <f t="shared" si="2"/>
        <v>3790.7999999999997</v>
      </c>
      <c r="I72" s="18">
        <f t="shared" ref="I72:I84" si="3">F72*H72</f>
        <v>17210232</v>
      </c>
    </row>
    <row r="73" spans="1:9" ht="15.75" x14ac:dyDescent="0.25">
      <c r="A73" s="19">
        <v>66</v>
      </c>
      <c r="B73" s="15" t="s">
        <v>126</v>
      </c>
      <c r="C73" s="15" t="s">
        <v>27</v>
      </c>
      <c r="D73" s="15" t="s">
        <v>24</v>
      </c>
      <c r="E73" s="15" t="s">
        <v>28</v>
      </c>
      <c r="F73" s="14">
        <v>4606</v>
      </c>
      <c r="G73" s="16">
        <v>2.92</v>
      </c>
      <c r="H73" s="17">
        <f t="shared" ref="H73:H84" si="4">G73*$L$7</f>
        <v>1576.8</v>
      </c>
      <c r="I73" s="18">
        <f t="shared" si="3"/>
        <v>7262740.7999999998</v>
      </c>
    </row>
    <row r="74" spans="1:9" ht="15.75" x14ac:dyDescent="0.25">
      <c r="A74" s="19">
        <v>67</v>
      </c>
      <c r="B74" s="15" t="s">
        <v>127</v>
      </c>
      <c r="C74" s="15" t="s">
        <v>81</v>
      </c>
      <c r="D74" s="15" t="s">
        <v>19</v>
      </c>
      <c r="E74" s="15" t="s">
        <v>22</v>
      </c>
      <c r="F74" s="14">
        <v>4672</v>
      </c>
      <c r="G74" s="16">
        <v>3.98</v>
      </c>
      <c r="H74" s="17">
        <f t="shared" si="4"/>
        <v>2149.1999999999998</v>
      </c>
      <c r="I74" s="18">
        <f t="shared" si="3"/>
        <v>10041062.399999999</v>
      </c>
    </row>
    <row r="75" spans="1:9" ht="15.75" x14ac:dyDescent="0.25">
      <c r="A75" s="19">
        <v>68</v>
      </c>
      <c r="B75" s="15" t="s">
        <v>128</v>
      </c>
      <c r="C75" s="15" t="s">
        <v>57</v>
      </c>
      <c r="D75" s="15" t="s">
        <v>53</v>
      </c>
      <c r="E75" s="15" t="s">
        <v>36</v>
      </c>
      <c r="F75" s="14">
        <v>4738</v>
      </c>
      <c r="G75" s="16">
        <v>19.04</v>
      </c>
      <c r="H75" s="17">
        <f t="shared" si="4"/>
        <v>10281.6</v>
      </c>
      <c r="I75" s="18">
        <f t="shared" si="3"/>
        <v>48714220.800000004</v>
      </c>
    </row>
    <row r="76" spans="1:9" ht="15.75" x14ac:dyDescent="0.25">
      <c r="A76" s="19">
        <v>69</v>
      </c>
      <c r="B76" s="15" t="s">
        <v>129</v>
      </c>
      <c r="C76" s="15" t="s">
        <v>79</v>
      </c>
      <c r="D76" s="15" t="s">
        <v>44</v>
      </c>
      <c r="E76" s="15" t="s">
        <v>22</v>
      </c>
      <c r="F76" s="14">
        <v>4804</v>
      </c>
      <c r="G76" s="16">
        <v>1.42</v>
      </c>
      <c r="H76" s="17">
        <f t="shared" si="4"/>
        <v>766.8</v>
      </c>
      <c r="I76" s="18">
        <f t="shared" si="3"/>
        <v>3683707.1999999997</v>
      </c>
    </row>
    <row r="77" spans="1:9" ht="15.75" x14ac:dyDescent="0.25">
      <c r="A77" s="19">
        <v>70</v>
      </c>
      <c r="B77" s="15" t="s">
        <v>130</v>
      </c>
      <c r="C77" s="15" t="s">
        <v>52</v>
      </c>
      <c r="D77" s="15" t="s">
        <v>19</v>
      </c>
      <c r="E77" s="15" t="s">
        <v>22</v>
      </c>
      <c r="F77" s="14">
        <v>4870</v>
      </c>
      <c r="G77" s="16">
        <v>2.99</v>
      </c>
      <c r="H77" s="17">
        <f t="shared" si="4"/>
        <v>1614.6000000000001</v>
      </c>
      <c r="I77" s="18">
        <f t="shared" si="3"/>
        <v>7863102.0000000009</v>
      </c>
    </row>
    <row r="78" spans="1:9" ht="15.75" x14ac:dyDescent="0.25">
      <c r="A78" s="19">
        <v>71</v>
      </c>
      <c r="B78" s="15" t="s">
        <v>131</v>
      </c>
      <c r="C78" s="15" t="s">
        <v>79</v>
      </c>
      <c r="D78" s="15" t="s">
        <v>44</v>
      </c>
      <c r="E78" s="15" t="s">
        <v>28</v>
      </c>
      <c r="F78" s="14">
        <v>4936</v>
      </c>
      <c r="G78" s="16">
        <v>3.28</v>
      </c>
      <c r="H78" s="17">
        <f t="shared" si="4"/>
        <v>1771.1999999999998</v>
      </c>
      <c r="I78" s="18">
        <f t="shared" si="3"/>
        <v>8742643.1999999993</v>
      </c>
    </row>
    <row r="79" spans="1:9" ht="15.75" x14ac:dyDescent="0.25">
      <c r="A79" s="19">
        <v>72</v>
      </c>
      <c r="B79" s="15" t="s">
        <v>132</v>
      </c>
      <c r="C79" s="15" t="s">
        <v>76</v>
      </c>
      <c r="D79" s="15" t="s">
        <v>44</v>
      </c>
      <c r="E79" s="15" t="s">
        <v>49</v>
      </c>
      <c r="F79" s="14">
        <v>5002</v>
      </c>
      <c r="G79" s="16">
        <v>4.7699999999999996</v>
      </c>
      <c r="H79" s="17">
        <f t="shared" si="4"/>
        <v>2575.7999999999997</v>
      </c>
      <c r="I79" s="18">
        <f t="shared" si="3"/>
        <v>12884151.599999998</v>
      </c>
    </row>
    <row r="80" spans="1:9" ht="15.75" x14ac:dyDescent="0.25">
      <c r="A80" s="19">
        <v>73</v>
      </c>
      <c r="B80" s="15" t="s">
        <v>133</v>
      </c>
      <c r="C80" s="15" t="s">
        <v>84</v>
      </c>
      <c r="D80" s="15" t="s">
        <v>41</v>
      </c>
      <c r="E80" s="15" t="s">
        <v>28</v>
      </c>
      <c r="F80" s="14">
        <v>5068</v>
      </c>
      <c r="G80" s="16">
        <v>4.92</v>
      </c>
      <c r="H80" s="17">
        <f t="shared" si="4"/>
        <v>2656.8</v>
      </c>
      <c r="I80" s="18">
        <f t="shared" si="3"/>
        <v>13464662.4</v>
      </c>
    </row>
    <row r="81" spans="1:9" ht="15.75" x14ac:dyDescent="0.25">
      <c r="A81" s="19">
        <v>74</v>
      </c>
      <c r="B81" s="15" t="s">
        <v>134</v>
      </c>
      <c r="C81" s="15" t="s">
        <v>38</v>
      </c>
      <c r="D81" s="15" t="s">
        <v>33</v>
      </c>
      <c r="E81" s="15" t="s">
        <v>25</v>
      </c>
      <c r="F81" s="14">
        <v>5134</v>
      </c>
      <c r="G81" s="16">
        <v>2.62</v>
      </c>
      <c r="H81" s="17">
        <f t="shared" si="4"/>
        <v>1414.8</v>
      </c>
      <c r="I81" s="18">
        <f t="shared" si="3"/>
        <v>7263583.2000000002</v>
      </c>
    </row>
    <row r="82" spans="1:9" ht="15.75" x14ac:dyDescent="0.25">
      <c r="A82" s="19">
        <v>75</v>
      </c>
      <c r="B82" s="15" t="s">
        <v>135</v>
      </c>
      <c r="C82" s="15" t="s">
        <v>71</v>
      </c>
      <c r="D82" s="15" t="s">
        <v>19</v>
      </c>
      <c r="E82" s="15" t="s">
        <v>22</v>
      </c>
      <c r="F82" s="14">
        <v>5200</v>
      </c>
      <c r="G82" s="16">
        <v>1.46</v>
      </c>
      <c r="H82" s="17">
        <f t="shared" si="4"/>
        <v>788.4</v>
      </c>
      <c r="I82" s="18">
        <f t="shared" si="3"/>
        <v>4099680</v>
      </c>
    </row>
    <row r="83" spans="1:9" ht="15.75" x14ac:dyDescent="0.25">
      <c r="A83" s="19">
        <v>76</v>
      </c>
      <c r="B83" s="15" t="s">
        <v>136</v>
      </c>
      <c r="C83" s="15" t="s">
        <v>103</v>
      </c>
      <c r="D83" s="15" t="s">
        <v>19</v>
      </c>
      <c r="E83" s="15" t="s">
        <v>36</v>
      </c>
      <c r="F83" s="14">
        <v>5266</v>
      </c>
      <c r="G83" s="16">
        <v>1.54</v>
      </c>
      <c r="H83" s="17">
        <f t="shared" si="4"/>
        <v>831.6</v>
      </c>
      <c r="I83" s="18">
        <f t="shared" si="3"/>
        <v>4379205.6000000006</v>
      </c>
    </row>
    <row r="84" spans="1:9" ht="15.75" x14ac:dyDescent="0.25">
      <c r="A84" s="19">
        <v>77</v>
      </c>
      <c r="B84" s="15" t="s">
        <v>137</v>
      </c>
      <c r="C84" s="15" t="s">
        <v>71</v>
      </c>
      <c r="D84" s="15" t="s">
        <v>24</v>
      </c>
      <c r="E84" s="15" t="s">
        <v>22</v>
      </c>
      <c r="F84" s="14">
        <v>5332</v>
      </c>
      <c r="G84" s="16">
        <v>1.48</v>
      </c>
      <c r="H84" s="17">
        <f t="shared" si="4"/>
        <v>799.2</v>
      </c>
      <c r="I84" s="18">
        <f t="shared" si="3"/>
        <v>4261334.4000000004</v>
      </c>
    </row>
  </sheetData>
  <conditionalFormatting sqref="A2:A6">
    <cfRule type="cellIs" dxfId="9" priority="5" stopIfTrue="1" operator="greaterThan">
      <formula>0</formula>
    </cfRule>
  </conditionalFormatting>
  <conditionalFormatting sqref="A2:A4">
    <cfRule type="cellIs" dxfId="8" priority="4" stopIfTrue="1" operator="greaterThan">
      <formula>0</formula>
    </cfRule>
  </conditionalFormatting>
  <conditionalFormatting sqref="A2:A4">
    <cfRule type="cellIs" dxfId="7" priority="3" stopIfTrue="1" operator="greaterThan">
      <formula>0</formula>
    </cfRule>
  </conditionalFormatting>
  <conditionalFormatting sqref="A2:A4">
    <cfRule type="cellIs" dxfId="6" priority="2" stopIfTrue="1" operator="greaterThan">
      <formula>0</formula>
    </cfRule>
  </conditionalFormatting>
  <conditionalFormatting sqref="A1:A5">
    <cfRule type="expression" dxfId="5" priority="1" stopIfTrue="1">
      <formula>ISNUMBER($A$1:$A$3)</formula>
    </cfRule>
  </conditionalFormatting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39997558519241921"/>
  </sheetPr>
  <dimension ref="A1:G13"/>
  <sheetViews>
    <sheetView zoomScale="90" zoomScaleNormal="90" workbookViewId="0">
      <selection activeCell="I17" sqref="I17"/>
    </sheetView>
  </sheetViews>
  <sheetFormatPr baseColWidth="10" defaultRowHeight="15" x14ac:dyDescent="0.2"/>
  <cols>
    <col min="1" max="1" width="11.42578125" style="1"/>
    <col min="2" max="2" width="24" style="1" bestFit="1" customWidth="1"/>
    <col min="3" max="6" width="11.42578125" style="1"/>
    <col min="7" max="7" width="25.7109375" style="1" customWidth="1"/>
    <col min="8" max="16384" width="11.42578125" style="1"/>
  </cols>
  <sheetData>
    <row r="1" spans="1:7" ht="15.75" x14ac:dyDescent="0.25">
      <c r="A1" s="36"/>
      <c r="B1" s="10"/>
    </row>
    <row r="2" spans="1:7" ht="15.75" x14ac:dyDescent="0.25">
      <c r="A2" s="36"/>
      <c r="B2" s="10">
        <v>3</v>
      </c>
    </row>
    <row r="3" spans="1:7" ht="15.75" x14ac:dyDescent="0.25">
      <c r="A3" s="36"/>
      <c r="B3" s="10"/>
    </row>
    <row r="4" spans="1:7" ht="15.75" x14ac:dyDescent="0.25">
      <c r="A4" s="36"/>
      <c r="C4" s="9"/>
    </row>
    <row r="5" spans="1:7" ht="15.75" x14ac:dyDescent="0.25">
      <c r="A5" s="36"/>
    </row>
    <row r="6" spans="1:7" ht="15.75" x14ac:dyDescent="0.25">
      <c r="A6" s="36"/>
    </row>
    <row r="7" spans="1:7" x14ac:dyDescent="0.2">
      <c r="A7" s="5"/>
    </row>
    <row r="8" spans="1:7" ht="15.75" x14ac:dyDescent="0.25">
      <c r="B8" s="52" t="s">
        <v>6</v>
      </c>
      <c r="C8" s="53" t="s">
        <v>3</v>
      </c>
      <c r="D8" s="53" t="s">
        <v>2</v>
      </c>
      <c r="E8" s="53" t="s">
        <v>1</v>
      </c>
      <c r="F8" s="53" t="s">
        <v>0</v>
      </c>
      <c r="G8" s="56" t="s">
        <v>492</v>
      </c>
    </row>
    <row r="9" spans="1:7" x14ac:dyDescent="0.2">
      <c r="B9" s="54" t="s">
        <v>7</v>
      </c>
      <c r="C9" s="55">
        <v>17000</v>
      </c>
      <c r="D9" s="55"/>
      <c r="E9" s="55"/>
      <c r="F9" s="55"/>
      <c r="G9" s="54"/>
    </row>
    <row r="10" spans="1:7" x14ac:dyDescent="0.2">
      <c r="B10" s="54" t="s">
        <v>8</v>
      </c>
      <c r="C10" s="55">
        <v>15900</v>
      </c>
      <c r="D10" s="55"/>
      <c r="E10" s="55"/>
      <c r="F10" s="55"/>
      <c r="G10" s="54"/>
    </row>
    <row r="11" spans="1:7" x14ac:dyDescent="0.2">
      <c r="B11" s="54" t="s">
        <v>490</v>
      </c>
      <c r="C11" s="55">
        <v>2000</v>
      </c>
      <c r="D11" s="54"/>
      <c r="E11" s="54"/>
      <c r="F11" s="54"/>
      <c r="G11" s="54"/>
    </row>
    <row r="12" spans="1:7" x14ac:dyDescent="0.2">
      <c r="B12" s="54" t="s">
        <v>491</v>
      </c>
      <c r="C12" s="55">
        <v>9800</v>
      </c>
      <c r="D12" s="54"/>
      <c r="E12" s="54"/>
      <c r="F12" s="54"/>
      <c r="G12" s="54"/>
    </row>
    <row r="13" spans="1:7" ht="18.75" x14ac:dyDescent="0.3">
      <c r="B13" s="4"/>
    </row>
  </sheetData>
  <conditionalFormatting sqref="A2:A7">
    <cfRule type="cellIs" dxfId="4" priority="5" stopIfTrue="1" operator="greaterThan">
      <formula>0</formula>
    </cfRule>
  </conditionalFormatting>
  <conditionalFormatting sqref="A2:A4">
    <cfRule type="cellIs" dxfId="3" priority="4" stopIfTrue="1" operator="greaterThan">
      <formula>0</formula>
    </cfRule>
  </conditionalFormatting>
  <conditionalFormatting sqref="A2:A4">
    <cfRule type="cellIs" dxfId="2" priority="3" stopIfTrue="1" operator="greaterThan">
      <formula>0</formula>
    </cfRule>
  </conditionalFormatting>
  <conditionalFormatting sqref="A2:A4">
    <cfRule type="cellIs" dxfId="1" priority="2" stopIfTrue="1" operator="greaterThan">
      <formula>0</formula>
    </cfRule>
  </conditionalFormatting>
  <conditionalFormatting sqref="A1:A6">
    <cfRule type="expression" dxfId="0" priority="1" stopIfTrue="1">
      <formula>ISNUMBER($A$1:$A$3)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opLeftCell="A4" zoomScale="90" workbookViewId="0">
      <selection activeCell="J17" sqref="J17"/>
    </sheetView>
  </sheetViews>
  <sheetFormatPr baseColWidth="10" defaultRowHeight="12.75" x14ac:dyDescent="0.2"/>
  <cols>
    <col min="1" max="1" width="21.85546875" style="37" bestFit="1" customWidth="1"/>
    <col min="2" max="2" width="21.85546875" style="37" customWidth="1"/>
    <col min="3" max="3" width="16.5703125" style="37" customWidth="1"/>
    <col min="4" max="4" width="21.42578125" style="37" customWidth="1"/>
    <col min="5" max="5" width="16.140625" style="37" customWidth="1"/>
    <col min="6" max="7" width="19.5703125" style="37" bestFit="1" customWidth="1"/>
    <col min="8" max="8" width="19.28515625" style="37" bestFit="1" customWidth="1"/>
    <col min="9" max="9" width="4.28515625" style="37" customWidth="1"/>
    <col min="10" max="16384" width="11.42578125" style="37"/>
  </cols>
  <sheetData>
    <row r="1" spans="1:12" s="38" customFormat="1" ht="18" customHeight="1" x14ac:dyDescent="0.2"/>
    <row r="2" spans="1:12" s="38" customFormat="1" ht="18" customHeight="1" x14ac:dyDescent="0.2"/>
    <row r="3" spans="1:12" ht="18" x14ac:dyDescent="0.25">
      <c r="A3" s="75" t="s">
        <v>232</v>
      </c>
      <c r="B3" s="76"/>
      <c r="C3" s="76"/>
      <c r="D3" s="76"/>
      <c r="E3" s="76"/>
      <c r="F3" s="76"/>
      <c r="G3" s="76"/>
      <c r="H3" s="76"/>
    </row>
    <row r="4" spans="1:12" ht="18" x14ac:dyDescent="0.25">
      <c r="A4" s="39"/>
      <c r="B4" s="39"/>
      <c r="C4" s="39"/>
      <c r="D4" s="39"/>
      <c r="E4" s="39"/>
    </row>
    <row r="5" spans="1:12" ht="36" x14ac:dyDescent="0.2">
      <c r="A5" s="62" t="s">
        <v>233</v>
      </c>
      <c r="B5" s="62" t="s">
        <v>503</v>
      </c>
      <c r="C5" s="62" t="s">
        <v>506</v>
      </c>
      <c r="D5" s="62" t="s">
        <v>498</v>
      </c>
      <c r="E5" s="62" t="s">
        <v>499</v>
      </c>
      <c r="F5" s="62" t="s">
        <v>500</v>
      </c>
      <c r="G5" s="62" t="s">
        <v>501</v>
      </c>
      <c r="H5" s="62" t="s">
        <v>502</v>
      </c>
      <c r="J5" s="71" t="s">
        <v>507</v>
      </c>
      <c r="K5" s="71"/>
      <c r="L5" s="71"/>
    </row>
    <row r="6" spans="1:12" ht="18" x14ac:dyDescent="0.25">
      <c r="A6" s="57" t="s">
        <v>234</v>
      </c>
      <c r="B6" s="61" t="s">
        <v>504</v>
      </c>
      <c r="C6" s="61"/>
      <c r="D6" s="58">
        <v>2</v>
      </c>
      <c r="E6" s="58">
        <v>1</v>
      </c>
      <c r="F6" s="60"/>
      <c r="G6" s="60"/>
      <c r="H6" s="60"/>
      <c r="K6" s="63" t="s">
        <v>167</v>
      </c>
      <c r="L6" s="63" t="s">
        <v>497</v>
      </c>
    </row>
    <row r="7" spans="1:12" ht="18" x14ac:dyDescent="0.25">
      <c r="A7" s="57" t="s">
        <v>235</v>
      </c>
      <c r="B7" s="61" t="s">
        <v>504</v>
      </c>
      <c r="C7" s="61"/>
      <c r="D7" s="58">
        <v>2</v>
      </c>
      <c r="E7" s="58">
        <v>2</v>
      </c>
      <c r="F7" s="60"/>
      <c r="G7" s="60"/>
      <c r="H7" s="60"/>
      <c r="J7" s="63" t="s">
        <v>493</v>
      </c>
      <c r="K7" s="59">
        <v>1000</v>
      </c>
      <c r="L7" s="59">
        <v>3000</v>
      </c>
    </row>
    <row r="8" spans="1:12" ht="18" x14ac:dyDescent="0.25">
      <c r="A8" s="57" t="s">
        <v>236</v>
      </c>
      <c r="B8" s="61" t="s">
        <v>504</v>
      </c>
      <c r="C8" s="61"/>
      <c r="D8" s="58">
        <v>1</v>
      </c>
      <c r="E8" s="58">
        <v>4</v>
      </c>
      <c r="F8" s="60"/>
      <c r="G8" s="60"/>
      <c r="H8" s="60"/>
      <c r="J8" s="63" t="s">
        <v>494</v>
      </c>
      <c r="K8" s="59">
        <v>2000</v>
      </c>
      <c r="L8" s="59">
        <v>6000</v>
      </c>
    </row>
    <row r="9" spans="1:12" ht="18" x14ac:dyDescent="0.25">
      <c r="A9" s="57" t="s">
        <v>237</v>
      </c>
      <c r="B9" s="61" t="s">
        <v>505</v>
      </c>
      <c r="C9" s="61"/>
      <c r="D9" s="58">
        <v>0</v>
      </c>
      <c r="E9" s="58">
        <v>1</v>
      </c>
      <c r="F9" s="60"/>
      <c r="G9" s="60"/>
      <c r="H9" s="60"/>
      <c r="J9" s="63" t="s">
        <v>495</v>
      </c>
      <c r="K9" s="59">
        <v>3000</v>
      </c>
      <c r="L9" s="59">
        <v>9000</v>
      </c>
    </row>
    <row r="10" spans="1:12" ht="18" x14ac:dyDescent="0.25">
      <c r="A10" s="57" t="s">
        <v>238</v>
      </c>
      <c r="B10" s="61" t="s">
        <v>504</v>
      </c>
      <c r="C10" s="61"/>
      <c r="D10" s="58">
        <v>4</v>
      </c>
      <c r="E10" s="58">
        <v>3</v>
      </c>
      <c r="F10" s="60"/>
      <c r="G10" s="60"/>
      <c r="H10" s="60"/>
      <c r="J10" s="63" t="s">
        <v>496</v>
      </c>
      <c r="K10" s="59">
        <v>4000</v>
      </c>
      <c r="L10" s="59">
        <v>12000</v>
      </c>
    </row>
    <row r="11" spans="1:12" ht="18" x14ac:dyDescent="0.25">
      <c r="A11" s="57" t="s">
        <v>239</v>
      </c>
      <c r="B11" s="61" t="s">
        <v>505</v>
      </c>
      <c r="C11" s="61"/>
      <c r="D11" s="58">
        <v>1</v>
      </c>
      <c r="E11" s="58">
        <v>3</v>
      </c>
      <c r="F11" s="60"/>
      <c r="G11" s="60"/>
      <c r="H11" s="60"/>
    </row>
    <row r="12" spans="1:12" ht="18" x14ac:dyDescent="0.25">
      <c r="A12" s="57" t="s">
        <v>240</v>
      </c>
      <c r="B12" s="61" t="s">
        <v>504</v>
      </c>
      <c r="C12" s="61"/>
      <c r="D12" s="58">
        <v>0</v>
      </c>
      <c r="E12" s="58">
        <v>4</v>
      </c>
      <c r="F12" s="60"/>
      <c r="G12" s="60"/>
      <c r="H12" s="60"/>
    </row>
    <row r="13" spans="1:12" ht="18" x14ac:dyDescent="0.25">
      <c r="A13" s="57" t="s">
        <v>241</v>
      </c>
      <c r="B13" s="61" t="s">
        <v>504</v>
      </c>
      <c r="C13" s="61"/>
      <c r="D13" s="58">
        <v>1</v>
      </c>
      <c r="E13" s="58">
        <v>4</v>
      </c>
      <c r="F13" s="60"/>
      <c r="G13" s="60"/>
      <c r="H13" s="60"/>
    </row>
    <row r="14" spans="1:12" ht="18" x14ac:dyDescent="0.25">
      <c r="A14" s="57" t="s">
        <v>242</v>
      </c>
      <c r="B14" s="61" t="s">
        <v>505</v>
      </c>
      <c r="C14" s="61"/>
      <c r="D14" s="58">
        <v>0</v>
      </c>
      <c r="E14" s="58">
        <v>1</v>
      </c>
      <c r="F14" s="60"/>
      <c r="G14" s="60"/>
      <c r="H14" s="60"/>
    </row>
    <row r="15" spans="1:12" ht="18" x14ac:dyDescent="0.25">
      <c r="A15" s="57" t="s">
        <v>243</v>
      </c>
      <c r="B15" s="61" t="s">
        <v>504</v>
      </c>
      <c r="C15" s="61"/>
      <c r="D15" s="58">
        <v>1</v>
      </c>
      <c r="E15" s="58">
        <v>1</v>
      </c>
      <c r="F15" s="60"/>
      <c r="G15" s="60"/>
      <c r="H15" s="60"/>
    </row>
    <row r="16" spans="1:12" ht="18" x14ac:dyDescent="0.25">
      <c r="A16" s="57" t="s">
        <v>244</v>
      </c>
      <c r="B16" s="61" t="s">
        <v>505</v>
      </c>
      <c r="C16" s="61"/>
      <c r="D16" s="58">
        <v>1</v>
      </c>
      <c r="E16" s="58">
        <v>1</v>
      </c>
      <c r="F16" s="60"/>
      <c r="G16" s="60"/>
      <c r="H16" s="60"/>
    </row>
    <row r="17" spans="1:10" ht="18" x14ac:dyDescent="0.25">
      <c r="A17" s="57" t="s">
        <v>245</v>
      </c>
      <c r="B17" s="61" t="s">
        <v>505</v>
      </c>
      <c r="C17" s="61"/>
      <c r="D17" s="58">
        <v>0</v>
      </c>
      <c r="E17" s="58">
        <v>2</v>
      </c>
      <c r="F17" s="60"/>
      <c r="G17" s="60"/>
      <c r="H17" s="60"/>
    </row>
    <row r="18" spans="1:10" ht="18" x14ac:dyDescent="0.25">
      <c r="A18" s="57" t="s">
        <v>246</v>
      </c>
      <c r="B18" s="61" t="s">
        <v>505</v>
      </c>
      <c r="C18" s="61"/>
      <c r="D18" s="58">
        <v>5</v>
      </c>
      <c r="E18" s="58">
        <v>3</v>
      </c>
      <c r="F18" s="60"/>
      <c r="G18" s="60"/>
      <c r="H18" s="60"/>
    </row>
    <row r="19" spans="1:10" ht="18" x14ac:dyDescent="0.25">
      <c r="A19" s="57" t="s">
        <v>247</v>
      </c>
      <c r="B19" s="61" t="s">
        <v>505</v>
      </c>
      <c r="C19" s="61"/>
      <c r="D19" s="58">
        <v>1</v>
      </c>
      <c r="E19" s="58">
        <v>2</v>
      </c>
      <c r="F19" s="60"/>
      <c r="G19" s="60"/>
      <c r="H19" s="60"/>
    </row>
    <row r="20" spans="1:10" ht="18" x14ac:dyDescent="0.25">
      <c r="A20" s="57" t="s">
        <v>248</v>
      </c>
      <c r="B20" s="61" t="s">
        <v>504</v>
      </c>
      <c r="C20" s="61"/>
      <c r="D20" s="58">
        <v>0</v>
      </c>
      <c r="E20" s="58">
        <v>2</v>
      </c>
      <c r="F20" s="60"/>
      <c r="G20" s="60"/>
      <c r="H20" s="60"/>
    </row>
    <row r="21" spans="1:10" ht="18" x14ac:dyDescent="0.25">
      <c r="A21" s="57" t="s">
        <v>249</v>
      </c>
      <c r="B21" s="61" t="s">
        <v>504</v>
      </c>
      <c r="C21" s="61"/>
      <c r="D21" s="58">
        <v>0</v>
      </c>
      <c r="E21" s="58">
        <v>2</v>
      </c>
      <c r="F21" s="60"/>
      <c r="G21" s="60"/>
      <c r="H21" s="60"/>
    </row>
    <row r="22" spans="1:10" ht="21" customHeight="1" x14ac:dyDescent="0.25">
      <c r="A22" s="57" t="s">
        <v>250</v>
      </c>
      <c r="B22" s="61" t="s">
        <v>505</v>
      </c>
      <c r="C22" s="61"/>
      <c r="D22" s="58">
        <v>1</v>
      </c>
      <c r="E22" s="58">
        <v>4</v>
      </c>
      <c r="F22" s="60"/>
      <c r="G22" s="60"/>
      <c r="H22" s="60"/>
      <c r="I22" s="40"/>
      <c r="J22" s="40"/>
    </row>
    <row r="23" spans="1:10" ht="18" x14ac:dyDescent="0.25">
      <c r="A23" s="41"/>
      <c r="B23" s="41"/>
      <c r="C23" s="41"/>
      <c r="D23" s="41"/>
      <c r="E23" s="41"/>
    </row>
    <row r="24" spans="1:10" ht="18" x14ac:dyDescent="0.25">
      <c r="A24" s="72" t="s">
        <v>489</v>
      </c>
      <c r="B24" s="73"/>
      <c r="C24" s="73"/>
      <c r="D24" s="74"/>
      <c r="E24" s="50"/>
    </row>
    <row r="25" spans="1:10" ht="21" customHeight="1" x14ac:dyDescent="0.25">
      <c r="A25" s="72" t="s">
        <v>508</v>
      </c>
      <c r="B25" s="73"/>
      <c r="C25" s="73"/>
      <c r="D25" s="74"/>
      <c r="E25" s="51"/>
    </row>
    <row r="26" spans="1:10" ht="18" x14ac:dyDescent="0.25">
      <c r="A26" s="72" t="s">
        <v>509</v>
      </c>
      <c r="B26" s="73"/>
      <c r="C26" s="73"/>
      <c r="D26" s="74"/>
      <c r="E26" s="51"/>
    </row>
    <row r="27" spans="1:10" ht="18" x14ac:dyDescent="0.25">
      <c r="A27" s="72" t="s">
        <v>510</v>
      </c>
      <c r="B27" s="73"/>
      <c r="C27" s="73"/>
      <c r="D27" s="74"/>
      <c r="E27" s="51"/>
    </row>
    <row r="28" spans="1:10" ht="18" x14ac:dyDescent="0.25">
      <c r="A28" s="72" t="s">
        <v>511</v>
      </c>
      <c r="B28" s="73"/>
      <c r="C28" s="73"/>
      <c r="D28" s="74"/>
      <c r="E28" s="51"/>
    </row>
    <row r="29" spans="1:10" ht="18" customHeight="1" x14ac:dyDescent="0.25">
      <c r="A29" s="72" t="s">
        <v>512</v>
      </c>
      <c r="B29" s="73"/>
      <c r="C29" s="73"/>
      <c r="D29" s="74"/>
      <c r="E29" s="51"/>
    </row>
    <row r="30" spans="1:10" ht="18" customHeight="1" x14ac:dyDescent="0.25">
      <c r="A30" s="72" t="s">
        <v>514</v>
      </c>
      <c r="B30" s="73"/>
      <c r="C30" s="73"/>
      <c r="D30" s="74"/>
      <c r="E30" s="51"/>
    </row>
    <row r="31" spans="1:10" ht="18" customHeight="1" x14ac:dyDescent="0.25">
      <c r="A31" s="72" t="s">
        <v>513</v>
      </c>
      <c r="B31" s="73"/>
      <c r="C31" s="73"/>
      <c r="D31" s="74"/>
      <c r="E31" s="51"/>
    </row>
    <row r="32" spans="1:10" ht="18" x14ac:dyDescent="0.25">
      <c r="A32" s="42"/>
      <c r="B32" s="42"/>
      <c r="C32" s="42"/>
      <c r="D32" s="42"/>
    </row>
    <row r="33" spans="1:4" ht="18" x14ac:dyDescent="0.25">
      <c r="A33" s="42"/>
      <c r="B33" s="42"/>
      <c r="C33" s="42"/>
      <c r="D33" s="42"/>
    </row>
  </sheetData>
  <mergeCells count="10">
    <mergeCell ref="A3:H3"/>
    <mergeCell ref="A24:D24"/>
    <mergeCell ref="A25:D25"/>
    <mergeCell ref="A26:D26"/>
    <mergeCell ref="A27:D27"/>
    <mergeCell ref="J5:L5"/>
    <mergeCell ref="A30:D30"/>
    <mergeCell ref="A28:D28"/>
    <mergeCell ref="A29:D29"/>
    <mergeCell ref="A31:D31"/>
  </mergeCells>
  <pageMargins left="0.75" right="0.75" top="1" bottom="1" header="0" footer="0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FÓRMULAS</vt:lpstr>
      <vt:lpstr>ORDENAR 1</vt:lpstr>
      <vt:lpstr>ORDENAR 2</vt:lpstr>
      <vt:lpstr>INMOVILIZA PANELES</vt:lpstr>
      <vt:lpstr>FILTRO 1</vt:lpstr>
      <vt:lpstr>FILTRO 2</vt:lpstr>
      <vt:lpstr>FILTRO 3</vt:lpstr>
      <vt:lpstr>FUNCIÓN SI 1</vt:lpstr>
      <vt:lpstr>FUNCIÓN SI 2</vt:lpstr>
      <vt:lpstr>FUNCIÓN BUSCARV</vt:lpstr>
      <vt:lpstr>'INMOVILIZA PANELES'!Área_de_extracción</vt:lpstr>
      <vt:lpstr>'ORDENAR 2'!base</vt:lpstr>
      <vt:lpstr>base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FIRE</cp:lastModifiedBy>
  <cp:lastPrinted>2016-09-15T14:35:50Z</cp:lastPrinted>
  <dcterms:created xsi:type="dcterms:W3CDTF">2011-12-10T11:16:56Z</dcterms:created>
  <dcterms:modified xsi:type="dcterms:W3CDTF">2017-10-15T15:41:05Z</dcterms:modified>
</cp:coreProperties>
</file>